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3" sheetId="1" r:id="rId1"/>
    <sheet name="2024-2025" sheetId="2" r:id="rId2"/>
  </sheets>
  <definedNames>
    <definedName name="_xlnm.Print_Titles" localSheetId="0">'2023'!$13:$15</definedName>
    <definedName name="BFT_Print_Titles" localSheetId="0">'2023'!$13:$15</definedName>
    <definedName name="_xlnm.Print_Titles" localSheetId="0">'2023'!$13:$15</definedName>
  </definedNames>
  <calcPr fullCalcOnLoad="1"/>
</workbook>
</file>

<file path=xl/sharedStrings.xml><?xml version="1.0" encoding="utf-8"?>
<sst xmlns="http://schemas.openxmlformats.org/spreadsheetml/2006/main" count="1953" uniqueCount="232">
  <si>
    <t>Приложение 5</t>
  </si>
  <si>
    <t>к  проекту  решения Марининского сельского</t>
  </si>
  <si>
    <t>Совета депутатов</t>
  </si>
  <si>
    <t>от 30.09.2020 № 00-000 р</t>
  </si>
  <si>
    <t>Приложение 7</t>
  </si>
  <si>
    <t xml:space="preserve">к  решению  Марининского сельского </t>
  </si>
  <si>
    <t>(тыс.руб)</t>
  </si>
  <si>
    <t>Наименование показателя</t>
  </si>
  <si>
    <t>код ведомства</t>
  </si>
  <si>
    <t>Раздел -подраздел</t>
  </si>
  <si>
    <t>Целевая статья</t>
  </si>
  <si>
    <t xml:space="preserve">Вид расходов </t>
  </si>
  <si>
    <t>2</t>
  </si>
  <si>
    <t>3</t>
  </si>
  <si>
    <t>4</t>
  </si>
  <si>
    <t>5</t>
  </si>
  <si>
    <t>6</t>
  </si>
  <si>
    <t>7</t>
  </si>
  <si>
    <t>ВСЕГО:</t>
  </si>
  <si>
    <t>Администрация Марининского сельсовета</t>
  </si>
  <si>
    <t>813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</si>
  <si>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</si>
  <si>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</si>
  <si>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</si>
  <si>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</si>
  <si>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</si>
  <si>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9300010360</t>
  </si>
  <si>
    <t>Субсидия на частичное финансирование (возмещение) расходов на повышение с 1 июня 2020 года размеров оплаты труда отдельным категориям работников бюджетной сферы</t>
  </si>
  <si>
    <t>100</t>
  </si>
  <si>
    <t>Расходы на выплаты персоналу государственных (муниципальных) органов</t>
  </si>
  <si>
    <t>120</t>
  </si>
  <si>
    <t>9300080250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</si>
  <si>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</si>
  <si>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выплаты персоналу государственных (муниципальных) органов, за исключением фонда оплаты труда</t>
  </si>
  <si>
    <t>\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</si>
  <si>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</si>
  <si>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0104</t>
  </si>
  <si>
    <t>Руководство и управление в сфере установленных функций</t>
  </si>
  <si>
    <t>9040010360</t>
  </si>
  <si>
    <t>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</si>
  <si>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9040010490</t>
  </si>
  <si>
    <t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</si>
  <si>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9040012210</t>
  </si>
  <si>
    <t>Средства на частичную компенсацию расходов на повышение оплаты труда отдельным категориям работников бюджетной сферы</t>
  </si>
  <si>
    <t>9040027240</t>
  </si>
  <si>
    <t>9040080210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</si>
  <si>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</si>
  <si>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</si>
  <si>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</si>
  <si>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</si>
  <si>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</si>
  <si>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</si>
  <si>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 xml:space="preserve">Исполнение судебных актов </t>
  </si>
  <si>
    <t>830</t>
  </si>
  <si>
    <t>Уплата налогов и сборов и иных платежей</t>
  </si>
  <si>
    <t>850</t>
  </si>
  <si>
    <t>Уплата прочих налогов, сборов и иных платежей</t>
  </si>
  <si>
    <t>Финансирование заработной платы работников по новым системам оплаты труда</t>
  </si>
  <si>
    <t>9040080240</t>
  </si>
  <si>
    <t>0111</t>
  </si>
  <si>
    <t>Резервные фонды</t>
  </si>
  <si>
    <t>Резервные средства</t>
  </si>
  <si>
    <t>Обеспечение проведения выборов и референдумов</t>
  </si>
  <si>
    <t>0107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</si>
  <si>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</si>
  <si>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9010080210</t>
  </si>
  <si>
    <t>Специальные расходы</t>
  </si>
  <si>
    <t>880</t>
  </si>
  <si>
    <t>9130080110</t>
  </si>
  <si>
    <t>Другие общегосударственные вопросы</t>
  </si>
  <si>
    <t>870</t>
  </si>
  <si>
    <t>0113</t>
  </si>
  <si>
    <t>Осуществление государственных полномочий по созданию и обеспечению деятельности административных комиссий</t>
  </si>
  <si>
    <t>9010075140</t>
  </si>
  <si>
    <t>Осуществление юридического обеспечения исполнения полномочий поселения</t>
  </si>
  <si>
    <t>9010083060</t>
  </si>
  <si>
    <t>Расходы на исполнение надзорных органов</t>
  </si>
  <si>
    <t>9010080920</t>
  </si>
  <si>
    <t>Межбюджетные трансферты</t>
  </si>
  <si>
    <t>500</t>
  </si>
  <si>
    <t>Иные межбюджетные трансферты</t>
  </si>
  <si>
    <t>540</t>
  </si>
  <si>
    <t>Передача полномочий по внешнему муниципальному контролю</t>
  </si>
  <si>
    <t>9010083070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</si>
  <si>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РФ</t>
  </si>
  <si>
    <t>901W058530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</si>
  <si>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</si>
  <si>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</si>
  <si>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</si>
  <si>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</si>
  <si>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</t>
  </si>
  <si>
    <t>9010051180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</si>
  <si>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</si>
  <si>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</si>
  <si>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</si>
  <si>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</si>
  <si>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0130011210</t>
  </si>
  <si>
    <t>Фонд оплаты труда государственных (муниципальных) органов и взносы по обязательному социальному страхованию</t>
  </si>
  <si>
    <t>0130010490</t>
  </si>
  <si>
    <t xml:space="preserve"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 за счет местного бюджета
</t>
  </si>
  <si>
    <t>0130012210</t>
  </si>
  <si>
    <t>0130027240</t>
  </si>
  <si>
    <t>Обеспечение первичных мер пожарной безопасности</t>
  </si>
  <si>
    <t>0130082040</t>
  </si>
  <si>
    <t>Софинансирование на обеспечение первичных мер пожарной безопасности</t>
  </si>
  <si>
    <t>01300S4120</t>
  </si>
  <si>
    <t>Субсидии на обеспечение первичных мер пожарной безопасности</t>
  </si>
  <si>
    <t>Другие вопросы в области национальной безопасности и правоохранительной деятельности</t>
  </si>
  <si>
    <t>0314</t>
  </si>
  <si>
    <t>Профилактика терроризма и экстремизма</t>
  </si>
  <si>
    <t>0140082050</t>
  </si>
  <si>
    <t>НАЦИОНАЛЬНАЯ ЭКОНОМИКА</t>
  </si>
  <si>
    <t>0400</t>
  </si>
  <si>
    <t>Водное хозяйство</t>
  </si>
  <si>
    <t>0406</t>
  </si>
  <si>
    <t>Содержание и охрана водных объектов (гидротехническое сооружение-водозащитная дамба водохранилища на реке)</t>
  </si>
  <si>
    <t>9040083010</t>
  </si>
  <si>
    <t>Дорожное хозяйство (дорожные фонды)</t>
  </si>
  <si>
    <t>0409</t>
  </si>
  <si>
    <t>Софинансирование на содержание автомобильных дорог общего пользования местного значения за счет средств местного бюджета</t>
  </si>
  <si>
    <t>01200S5080</t>
  </si>
  <si>
    <t>Субсидия на содержание автомобильных дорог общего пользования местного значения за счет средст дорожного фонда Красноярского края</t>
  </si>
  <si>
    <t>01200S5090</t>
  </si>
  <si>
    <t>0120075080</t>
  </si>
  <si>
    <t>Софинансирование на капитальный ремонт и ремонт автомобильных дорог общего пользования местного значения за счет средств местного бюджета.</t>
  </si>
  <si>
    <t>012007S090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</si>
  <si>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края.</t>
  </si>
  <si>
    <t>Муниципальная программа " "Обеспечение жизнидеятельности муниципального образования Марининский сельсовет"</t>
  </si>
  <si>
    <t>Подпрограмма 2 "Ремонт и содержание улично- дорожной сети поселения" муниципальной программы "Обеспечение жизнидеятельности муниципального образования Марининский сельсовет""</t>
  </si>
  <si>
    <t xml:space="preserve">Прочая закупка товаров, работ и услуг </t>
  </si>
  <si>
    <t>Содержание автомобильных дорог общего пользования (за счет средств акцизов)</t>
  </si>
  <si>
    <t>0120081020</t>
  </si>
  <si>
    <t>Содержание автомобильных дорог общего пользования (за счет собственных средств)</t>
  </si>
  <si>
    <t>0120082030</t>
  </si>
  <si>
    <t>Другие вопросы в области национальной экономики</t>
  </si>
  <si>
    <t>0412</t>
  </si>
  <si>
    <t>Передача полномочий по архитектуре и градостроительству</t>
  </si>
  <si>
    <t>9040083030</t>
  </si>
  <si>
    <t>Передача полномочий по муниципальному и земельному контролю</t>
  </si>
  <si>
    <t>9040083040</t>
  </si>
  <si>
    <t>Мероприятие по землеустройству и землепользованию</t>
  </si>
  <si>
    <t>9310087110</t>
  </si>
  <si>
    <t>9040087110</t>
  </si>
  <si>
    <t>ЖИЛИЩНО-КОММУНАЛЬНОЕ ХОЗЯЙСТВО</t>
  </si>
  <si>
    <t>0500</t>
  </si>
  <si>
    <t>Коммунальное хозяйство</t>
  </si>
  <si>
    <t>0502</t>
  </si>
  <si>
    <t>Ремонтно восстановительные работы в сфере жилищно- коммунального хозяйства</t>
  </si>
  <si>
    <t>0150080820</t>
  </si>
  <si>
    <t>Прочая закупка товаров, работ и услуг для обеспечения государственных (муниципальных) нужд</t>
  </si>
  <si>
    <t>Ремонтно восстановительные работы в сфере жилищно- коммунального хозяйства (за счет средств резервного фонда районного бюджета)</t>
  </si>
  <si>
    <t>9020080821</t>
  </si>
  <si>
    <t>Ремонтно восстановительные работы в сфере жилищно- коммунального хозяйства (за счет средств резервного фонда местного бюджета)</t>
  </si>
  <si>
    <t>9020080822</t>
  </si>
  <si>
    <t>Благоустройство</t>
  </si>
  <si>
    <t>0503</t>
  </si>
  <si>
    <t>Уличного освещения</t>
  </si>
  <si>
    <t>0110081030</t>
  </si>
  <si>
    <t>Содержание уличного освещения</t>
  </si>
  <si>
    <t>0110081130</t>
  </si>
  <si>
    <t>Реализация прочих мероприятий по благоустройству</t>
  </si>
  <si>
    <t>0110081160</t>
  </si>
  <si>
    <t>Организация и содержание мест захоронения</t>
  </si>
  <si>
    <t>0110081150</t>
  </si>
  <si>
    <t>Организация, проведение оплачиваемых общественных работ</t>
  </si>
  <si>
    <t>0110083570</t>
  </si>
  <si>
    <t>Иные межбюджетные трансферты бюджетам за содействие развитию налогового потенциала</t>
  </si>
  <si>
    <t>90100S7450</t>
  </si>
  <si>
    <t>Субсидии бюджетам сельских поселений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поселения, в рамках подпрограммы: Поддержка муниципальных проектов по благоустройству территорий и повышению активности населения в решении вопросов местного значения, государственной программы Красноярского края Содействие развитию местного самоуправления.</t>
  </si>
  <si>
    <t>01100S7410</t>
  </si>
  <si>
    <t>КУЛЬТУРА, КИНЕМАТОГРАФИЯ</t>
  </si>
  <si>
    <t>0800</t>
  </si>
  <si>
    <t>Культура</t>
  </si>
  <si>
    <t>0801</t>
  </si>
  <si>
    <t>Обеспечение деятельности подведомственных учреждений</t>
  </si>
  <si>
    <t>0210080630</t>
  </si>
  <si>
    <t>Осуществление полномочий Поселения по вопросам организации досуга и обеспечения жителей Поселения услугами организаций культуры</t>
  </si>
  <si>
    <t>9080080620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</si>
  <si>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(доплата до мрот)</t>
  </si>
  <si>
    <t>0210012210</t>
  </si>
  <si>
    <t>610</t>
  </si>
  <si>
    <t>ЗДРАВООХРАНЕНИЕ</t>
  </si>
  <si>
    <t>0900</t>
  </si>
  <si>
    <t>Другие вопросы в области здравоохранения</t>
  </si>
  <si>
    <t>0909</t>
  </si>
  <si>
    <t>Организация и проведение акарицидных обработок мест массового отдыха населения за счет средств краевого бюджета</t>
  </si>
  <si>
    <t>01100S5550</t>
  </si>
  <si>
    <t>Софинансирование организации и проведения акарицидной обработки мест массового отдыха населения</t>
  </si>
  <si>
    <t>СОЦИАЛЬНАЯ ПОЛИТИКА</t>
  </si>
  <si>
    <t>814</t>
  </si>
  <si>
    <t>1000</t>
  </si>
  <si>
    <t>Социальное обеспечение населения</t>
  </si>
  <si>
    <t>815</t>
  </si>
  <si>
    <t>1003</t>
  </si>
  <si>
    <t>Единовременная выплата гражданам, имеющим звание "Почетный гражданин"</t>
  </si>
  <si>
    <t>816</t>
  </si>
  <si>
    <t>9100086020</t>
  </si>
  <si>
    <t>Иные выплаты населению</t>
  </si>
  <si>
    <t>817</t>
  </si>
  <si>
    <t>300</t>
  </si>
  <si>
    <t>818</t>
  </si>
  <si>
    <t>360</t>
  </si>
  <si>
    <t>Пенсионное обеспечение</t>
  </si>
  <si>
    <t>1001</t>
  </si>
  <si>
    <t>Пенсии муниципальным служащим</t>
  </si>
  <si>
    <t>9010081100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</si>
  <si>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</si>
  <si>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</si>
  <si>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</si>
  <si>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</si>
  <si>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</si>
  <si>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</si>
  <si>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</si>
  <si>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Мероприятия в области спорта и физической культуры,</t>
  </si>
  <si>
    <t>0220080810</t>
  </si>
  <si>
    <t>Приложение 6</t>
  </si>
  <si>
    <t xml:space="preserve"> к  проекту  решения Марининского сельского</t>
  </si>
  <si>
    <t>от 00.05.2020 № 00-000 р</t>
  </si>
  <si>
    <t>Утверждено на 2023</t>
  </si>
  <si>
    <t>8</t>
  </si>
  <si>
    <t>Уплата налогов, сборов и иных платежей</t>
  </si>
  <si>
    <t>Условно утвержденные расходы</t>
  </si>
  <si>
    <t>Приложение № 5     
 к  решению Марининского сельского  
Совета депутатов 
 от 02.07.2021 № 08-28р</t>
  </si>
  <si>
    <t>Приложение № 6  
к решению Марининского сельского  
Совета депутатов 
 От 14.04.2021 № 07-25р</t>
  </si>
  <si>
    <t>Утверждено на 2024</t>
  </si>
  <si>
    <t>0120081021</t>
  </si>
  <si>
    <t>Ведомственная структура расходов местного бюджета на 2023 год</t>
  </si>
  <si>
    <t xml:space="preserve">Ведомственная структура расходов местного бюджета на 2024-2025  годы </t>
  </si>
  <si>
    <t>Утверждено на 2025</t>
  </si>
  <si>
    <t>Иные межбюджетные трансферты на формирование муниципальных дорожных фондов поселений</t>
  </si>
  <si>
    <t>от 29.12.2022  № 25-96р</t>
  </si>
  <si>
    <t xml:space="preserve">к   решению Марининского сельского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</si>
</sst>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"/>
    <numFmt numFmtId="166" formatCode="#,##0.0000"/>
    <numFmt numFmtId="167" formatCode="#,##0.00000"/>
  </numFmts>
  <fonts count="40">
    <font>
      <sz val="10"/>
      <name val="Arial"/>
      <family val="2"/>
    </font>
    <font>
      <sz val="10"/>
      <name val="Times New Roman"/>
      <family val="1"/>
    </font>
    <font>
      <sz val="10.5"/>
      <name val="Times New Roman"/>
      <family val="1"/>
    </font>
    <font>
      <sz val="10.5"/>
      <color indexed="12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33" applyFont="1">
      <alignment/>
      <protection/>
    </xf>
    <xf numFmtId="0" fontId="1" fillId="0" borderId="0" xfId="33" applyFont="1" applyAlignment="1">
      <alignment vertical="top"/>
      <protection/>
    </xf>
    <xf numFmtId="0" fontId="2" fillId="0" borderId="0" xfId="33" applyFont="1" applyAlignment="1">
      <alignment horizontal="right" vertical="top"/>
      <protection/>
    </xf>
    <xf numFmtId="0" fontId="1" fillId="0" borderId="0" xfId="33" applyFont="1" applyFill="1">
      <alignment/>
      <protection/>
    </xf>
    <xf numFmtId="0" fontId="1" fillId="0" borderId="0" xfId="33" applyFont="1" applyFill="1" applyAlignment="1">
      <alignment vertical="top"/>
      <protection/>
    </xf>
    <xf numFmtId="0" fontId="2" fillId="0" borderId="0" xfId="33" applyFont="1" applyFill="1" applyAlignment="1">
      <alignment horizontal="right" vertical="top"/>
      <protection/>
    </xf>
    <xf numFmtId="0" fontId="3" fillId="0" borderId="0" xfId="33" applyFont="1" applyFill="1" applyBorder="1" applyAlignment="1">
      <alignment horizontal="left" vertical="top"/>
      <protection/>
    </xf>
    <xf numFmtId="0" fontId="1" fillId="0" borderId="0" xfId="33" applyFont="1" applyFill="1" applyBorder="1" applyAlignment="1">
      <alignment horizontal="right" vertical="top"/>
      <protection/>
    </xf>
    <xf numFmtId="0" fontId="2" fillId="0" borderId="0" xfId="33" applyFont="1" applyFill="1" applyAlignment="1">
      <alignment vertical="top"/>
      <protection/>
    </xf>
    <xf numFmtId="0" fontId="1" fillId="0" borderId="0" xfId="33" applyFont="1" applyFill="1" applyAlignment="1">
      <alignment horizontal="right" vertical="top"/>
      <protection/>
    </xf>
    <xf numFmtId="0" fontId="2" fillId="0" borderId="0" xfId="33" applyFont="1" applyAlignment="1">
      <alignment horizontal="left"/>
      <protection/>
    </xf>
    <xf numFmtId="0" fontId="2" fillId="0" borderId="0" xfId="33" applyFont="1" applyAlignment="1">
      <alignment horizontal="left" vertical="top"/>
      <protection/>
    </xf>
    <xf numFmtId="0" fontId="2" fillId="0" borderId="0" xfId="33" applyFont="1" applyAlignment="1">
      <alignment vertical="top"/>
      <protection/>
    </xf>
    <xf numFmtId="0" fontId="2" fillId="0" borderId="0" xfId="33" applyFont="1" applyAlignment="1">
      <alignment horizontal="center" vertical="top"/>
      <protection/>
    </xf>
    <xf numFmtId="49" fontId="2" fillId="0" borderId="10" xfId="33" applyNumberFormat="1" applyFont="1" applyFill="1" applyBorder="1" applyAlignment="1">
      <alignment horizontal="center" vertical="top" wrapText="1"/>
      <protection/>
    </xf>
    <xf numFmtId="49" fontId="1" fillId="0" borderId="0" xfId="33" applyNumberFormat="1" applyFont="1" applyBorder="1">
      <alignment/>
      <protection/>
    </xf>
    <xf numFmtId="49" fontId="2" fillId="0" borderId="10" xfId="33" applyNumberFormat="1" applyFont="1" applyFill="1" applyBorder="1" applyAlignment="1">
      <alignment horizontal="center" vertical="center"/>
      <protection/>
    </xf>
    <xf numFmtId="49" fontId="2" fillId="0" borderId="10" xfId="33" applyNumberFormat="1" applyFont="1" applyFill="1" applyBorder="1" applyAlignment="1">
      <alignment horizontal="center" vertical="top"/>
      <protection/>
    </xf>
    <xf numFmtId="49" fontId="2" fillId="0" borderId="10" xfId="33" applyNumberFormat="1" applyFont="1" applyFill="1" applyBorder="1" applyAlignment="1">
      <alignment horizontal="left"/>
      <protection/>
    </xf>
    <xf numFmtId="4" fontId="2" fillId="0" borderId="10" xfId="33" applyNumberFormat="1" applyFont="1" applyFill="1" applyBorder="1" applyAlignment="1">
      <alignment horizontal="right" vertical="top" wrapText="1"/>
      <protection/>
    </xf>
    <xf numFmtId="4" fontId="1" fillId="0" borderId="0" xfId="33" applyNumberFormat="1" applyFont="1">
      <alignment/>
      <protection/>
    </xf>
    <xf numFmtId="49" fontId="2" fillId="0" borderId="10" xfId="33" applyNumberFormat="1" applyFont="1" applyFill="1" applyBorder="1" applyAlignment="1">
      <alignment horizontal="left" vertical="top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54" applyNumberFormat="1" applyFont="1" applyBorder="1" applyAlignment="1" applyProtection="1">
      <alignment horizontal="left" vertical="center" wrapText="1"/>
      <protection/>
    </xf>
    <xf numFmtId="49" fontId="1" fillId="0" borderId="10" xfId="33" applyNumberFormat="1" applyFont="1" applyFill="1" applyBorder="1" applyAlignment="1">
      <alignment horizontal="left" vertical="top" wrapText="1"/>
      <protection/>
    </xf>
    <xf numFmtId="49" fontId="1" fillId="0" borderId="10" xfId="33" applyNumberFormat="1" applyFont="1" applyFill="1" applyBorder="1" applyAlignment="1">
      <alignment horizontal="center" vertical="top" wrapText="1"/>
      <protection/>
    </xf>
    <xf numFmtId="4" fontId="1" fillId="0" borderId="10" xfId="33" applyNumberFormat="1" applyFont="1" applyFill="1" applyBorder="1" applyAlignment="1">
      <alignment horizontal="right" vertical="top" wrapText="1"/>
      <protection/>
    </xf>
    <xf numFmtId="49" fontId="1" fillId="0" borderId="10" xfId="54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49" fontId="1" fillId="33" borderId="10" xfId="33" applyNumberFormat="1" applyFont="1" applyFill="1" applyBorder="1" applyAlignment="1">
      <alignment horizontal="left" vertical="top" wrapText="1"/>
      <protection/>
    </xf>
    <xf numFmtId="49" fontId="1" fillId="34" borderId="10" xfId="33" applyNumberFormat="1" applyFont="1" applyFill="1" applyBorder="1" applyAlignment="1">
      <alignment horizontal="left" vertical="top" wrapText="1"/>
      <protection/>
    </xf>
    <xf numFmtId="49" fontId="1" fillId="34" borderId="10" xfId="33" applyNumberFormat="1" applyFont="1" applyFill="1" applyBorder="1" applyAlignment="1">
      <alignment horizontal="center" vertical="top" wrapText="1"/>
      <protection/>
    </xf>
    <xf numFmtId="4" fontId="1" fillId="34" borderId="10" xfId="33" applyNumberFormat="1" applyFont="1" applyFill="1" applyBorder="1" applyAlignment="1">
      <alignment horizontal="right" vertical="top" wrapText="1"/>
      <protection/>
    </xf>
    <xf numFmtId="0" fontId="1" fillId="34" borderId="0" xfId="33" applyFont="1" applyFill="1">
      <alignment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33" applyNumberFormat="1" applyFont="1" applyBorder="1" applyAlignment="1">
      <alignment horizontal="center" vertical="top"/>
      <protection/>
    </xf>
    <xf numFmtId="49" fontId="1" fillId="0" borderId="10" xfId="33" applyNumberFormat="1" applyFont="1" applyBorder="1" applyAlignment="1">
      <alignment wrapText="1"/>
      <protection/>
    </xf>
    <xf numFmtId="0" fontId="1" fillId="0" borderId="10" xfId="33" applyFont="1" applyBorder="1" applyAlignment="1">
      <alignment vertical="top"/>
      <protection/>
    </xf>
    <xf numFmtId="0" fontId="1" fillId="0" borderId="10" xfId="33" applyFont="1" applyBorder="1" applyAlignment="1">
      <alignment horizontal="left" vertical="top" wrapText="1"/>
      <protection/>
    </xf>
    <xf numFmtId="0" fontId="1" fillId="0" borderId="10" xfId="33" applyFont="1" applyBorder="1" applyAlignment="1">
      <alignment horizontal="center" vertical="top"/>
      <protection/>
    </xf>
    <xf numFmtId="0" fontId="1" fillId="0" borderId="0" xfId="33" applyFont="1" applyAlignment="1">
      <alignment horizontal="center" vertical="center"/>
      <protection/>
    </xf>
    <xf numFmtId="4" fontId="1" fillId="0" borderId="0" xfId="33" applyNumberFormat="1" applyFont="1" applyAlignment="1">
      <alignment horizontal="center" vertical="center"/>
      <protection/>
    </xf>
    <xf numFmtId="0" fontId="2" fillId="0" borderId="0" xfId="33" applyFont="1" applyAlignment="1">
      <alignment horizontal="center" vertical="center"/>
      <protection/>
    </xf>
    <xf numFmtId="4" fontId="2" fillId="0" borderId="0" xfId="33" applyNumberFormat="1" applyFont="1" applyAlignment="1">
      <alignment horizontal="center" vertical="center"/>
      <protection/>
    </xf>
    <xf numFmtId="4" fontId="2" fillId="0" borderId="10" xfId="33" applyNumberFormat="1" applyFont="1" applyFill="1" applyBorder="1" applyAlignment="1">
      <alignment horizontal="center" vertical="center" wrapText="1"/>
      <protection/>
    </xf>
    <xf numFmtId="4" fontId="2" fillId="0" borderId="10" xfId="33" applyNumberFormat="1" applyFont="1" applyBorder="1" applyAlignment="1">
      <alignment horizontal="center" vertical="center"/>
      <protection/>
    </xf>
    <xf numFmtId="49" fontId="2" fillId="34" borderId="10" xfId="33" applyNumberFormat="1" applyFont="1" applyFill="1" applyBorder="1" applyAlignment="1">
      <alignment horizontal="left" vertical="top" wrapText="1"/>
      <protection/>
    </xf>
    <xf numFmtId="49" fontId="2" fillId="34" borderId="10" xfId="33" applyNumberFormat="1" applyFont="1" applyFill="1" applyBorder="1" applyAlignment="1">
      <alignment horizontal="center" vertical="top" wrapText="1"/>
      <protection/>
    </xf>
    <xf numFmtId="4" fontId="2" fillId="34" borderId="10" xfId="33" applyNumberFormat="1" applyFont="1" applyFill="1" applyBorder="1" applyAlignment="1">
      <alignment horizontal="center" vertical="center" wrapText="1"/>
      <protection/>
    </xf>
    <xf numFmtId="4" fontId="2" fillId="34" borderId="10" xfId="33" applyNumberFormat="1" applyFont="1" applyFill="1" applyBorder="1" applyAlignment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49" fontId="2" fillId="0" borderId="10" xfId="33" applyNumberFormat="1" applyFont="1" applyBorder="1" applyAlignment="1">
      <alignment horizontal="center" vertical="top"/>
      <protection/>
    </xf>
    <xf numFmtId="49" fontId="2" fillId="0" borderId="10" xfId="33" applyNumberFormat="1" applyFont="1" applyBorder="1" applyAlignment="1">
      <alignment wrapText="1"/>
      <protection/>
    </xf>
    <xf numFmtId="0" fontId="2" fillId="0" borderId="10" xfId="33" applyFont="1" applyBorder="1" applyAlignment="1">
      <alignment vertical="top"/>
      <protection/>
    </xf>
    <xf numFmtId="0" fontId="2" fillId="0" borderId="10" xfId="33" applyFont="1" applyBorder="1">
      <alignment/>
      <protection/>
    </xf>
    <xf numFmtId="49" fontId="2" fillId="35" borderId="10" xfId="33" applyNumberFormat="1" applyFont="1" applyFill="1" applyBorder="1" applyAlignment="1">
      <alignment horizontal="left" vertical="top" wrapText="1"/>
      <protection/>
    </xf>
    <xf numFmtId="49" fontId="2" fillId="35" borderId="10" xfId="33" applyNumberFormat="1" applyFont="1" applyFill="1" applyBorder="1" applyAlignment="1">
      <alignment horizontal="center" vertical="top" wrapText="1"/>
      <protection/>
    </xf>
    <xf numFmtId="4" fontId="2" fillId="35" borderId="10" xfId="33" applyNumberFormat="1" applyFont="1" applyFill="1" applyBorder="1" applyAlignment="1">
      <alignment horizontal="right" vertical="top" wrapText="1"/>
      <protection/>
    </xf>
    <xf numFmtId="0" fontId="1" fillId="35" borderId="0" xfId="33" applyFont="1" applyFill="1">
      <alignment/>
      <protection/>
    </xf>
    <xf numFmtId="4" fontId="1" fillId="35" borderId="10" xfId="33" applyNumberFormat="1" applyFont="1" applyFill="1" applyBorder="1" applyAlignment="1">
      <alignment horizontal="right" vertical="top" wrapText="1"/>
      <protection/>
    </xf>
    <xf numFmtId="49" fontId="1" fillId="35" borderId="10" xfId="33" applyNumberFormat="1" applyFont="1" applyFill="1" applyBorder="1" applyAlignment="1">
      <alignment horizontal="left" vertical="top" wrapText="1"/>
      <protection/>
    </xf>
    <xf numFmtId="49" fontId="1" fillId="35" borderId="10" xfId="33" applyNumberFormat="1" applyFont="1" applyFill="1" applyBorder="1" applyAlignment="1">
      <alignment horizontal="center" vertical="top" wrapText="1"/>
      <protection/>
    </xf>
    <xf numFmtId="49" fontId="1" fillId="35" borderId="10" xfId="0" applyNumberFormat="1" applyFont="1" applyFill="1" applyBorder="1" applyAlignment="1" applyProtection="1">
      <alignment horizontal="left" vertical="center" wrapText="1"/>
      <protection/>
    </xf>
    <xf numFmtId="49" fontId="1" fillId="35" borderId="10" xfId="0" applyNumberFormat="1" applyFont="1" applyFill="1" applyBorder="1" applyAlignment="1" applyProtection="1">
      <alignment horizontal="center" vertical="top" wrapText="1"/>
      <protection/>
    </xf>
    <xf numFmtId="4" fontId="1" fillId="36" borderId="10" xfId="33" applyNumberFormat="1" applyFont="1" applyFill="1" applyBorder="1" applyAlignment="1">
      <alignment horizontal="right" vertical="top" wrapText="1"/>
      <protection/>
    </xf>
    <xf numFmtId="4" fontId="2" fillId="35" borderId="10" xfId="33" applyNumberFormat="1" applyFont="1" applyFill="1" applyBorder="1" applyAlignment="1">
      <alignment horizontal="center" vertical="center" wrapText="1"/>
      <protection/>
    </xf>
    <xf numFmtId="4" fontId="2" fillId="35" borderId="10" xfId="33" applyNumberFormat="1" applyFont="1" applyFill="1" applyBorder="1" applyAlignment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left" vertical="center" wrapText="1"/>
      <protection/>
    </xf>
    <xf numFmtId="49" fontId="2" fillId="35" borderId="10" xfId="0" applyNumberFormat="1" applyFont="1" applyFill="1" applyBorder="1" applyAlignment="1" applyProtection="1">
      <alignment horizontal="center" vertical="top" wrapText="1"/>
      <protection/>
    </xf>
    <xf numFmtId="4" fontId="2" fillId="36" borderId="10" xfId="33" applyNumberFormat="1" applyFont="1" applyFill="1" applyBorder="1" applyAlignment="1">
      <alignment horizontal="center" vertical="center" wrapText="1"/>
      <protection/>
    </xf>
    <xf numFmtId="4" fontId="2" fillId="36" borderId="10" xfId="33" applyNumberFormat="1" applyFont="1" applyFill="1" applyBorder="1" applyAlignment="1">
      <alignment horizontal="center" vertical="center"/>
      <protection/>
    </xf>
    <xf numFmtId="2" fontId="2" fillId="0" borderId="10" xfId="33" applyNumberFormat="1" applyFont="1" applyBorder="1" applyAlignment="1">
      <alignment horizontal="center" vertical="center"/>
      <protection/>
    </xf>
    <xf numFmtId="49" fontId="2" fillId="0" borderId="11" xfId="33" applyNumberFormat="1" applyFont="1" applyFill="1" applyBorder="1" applyAlignment="1">
      <alignment horizontal="left" vertical="top" wrapText="1"/>
      <protection/>
    </xf>
    <xf numFmtId="49" fontId="2" fillId="0" borderId="11" xfId="33" applyNumberFormat="1" applyFont="1" applyFill="1" applyBorder="1" applyAlignment="1">
      <alignment horizontal="center" vertical="top" wrapText="1"/>
      <protection/>
    </xf>
    <xf numFmtId="4" fontId="2" fillId="0" borderId="11" xfId="33" applyNumberFormat="1" applyFont="1" applyFill="1" applyBorder="1" applyAlignment="1">
      <alignment horizontal="center" vertical="center" wrapText="1"/>
      <protection/>
    </xf>
    <xf numFmtId="4" fontId="2" fillId="0" borderId="11" xfId="33" applyNumberFormat="1" applyFont="1" applyBorder="1" applyAlignment="1">
      <alignment horizontal="center" vertical="center"/>
      <protection/>
    </xf>
    <xf numFmtId="49" fontId="2" fillId="0" borderId="12" xfId="33" applyNumberFormat="1" applyFont="1" applyFill="1" applyBorder="1" applyAlignment="1">
      <alignment horizontal="left" vertical="top" wrapText="1"/>
      <protection/>
    </xf>
    <xf numFmtId="49" fontId="2" fillId="0" borderId="12" xfId="33" applyNumberFormat="1" applyFont="1" applyFill="1" applyBorder="1" applyAlignment="1">
      <alignment horizontal="center" vertical="top" wrapText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4" fontId="2" fillId="0" borderId="12" xfId="33" applyNumberFormat="1" applyFont="1" applyBorder="1" applyAlignment="1">
      <alignment horizontal="center" vertical="center"/>
      <protection/>
    </xf>
    <xf numFmtId="49" fontId="2" fillId="0" borderId="13" xfId="33" applyNumberFormat="1" applyFont="1" applyFill="1" applyBorder="1" applyAlignment="1">
      <alignment horizontal="left" vertical="top" wrapText="1"/>
      <protection/>
    </xf>
    <xf numFmtId="49" fontId="2" fillId="0" borderId="13" xfId="33" applyNumberFormat="1" applyFont="1" applyFill="1" applyBorder="1" applyAlignment="1">
      <alignment horizontal="center" vertical="top" wrapText="1"/>
      <protection/>
    </xf>
    <xf numFmtId="4" fontId="2" fillId="0" borderId="13" xfId="33" applyNumberFormat="1" applyFont="1" applyFill="1" applyBorder="1" applyAlignment="1">
      <alignment horizontal="center" vertical="center" wrapText="1"/>
      <protection/>
    </xf>
    <xf numFmtId="4" fontId="2" fillId="0" borderId="13" xfId="33" applyNumberFormat="1" applyFont="1" applyBorder="1" applyAlignment="1">
      <alignment horizontal="center" vertical="center"/>
      <protection/>
    </xf>
    <xf numFmtId="0" fontId="2" fillId="0" borderId="0" xfId="33" applyFont="1">
      <alignment/>
      <protection/>
    </xf>
    <xf numFmtId="49" fontId="2" fillId="0" borderId="13" xfId="33" applyNumberFormat="1" applyFont="1" applyBorder="1" applyAlignment="1">
      <alignment wrapText="1"/>
      <protection/>
    </xf>
    <xf numFmtId="49" fontId="2" fillId="0" borderId="13" xfId="0" applyNumberFormat="1" applyFont="1" applyBorder="1" applyAlignment="1" applyProtection="1">
      <alignment horizontal="center" vertical="top" wrapText="1"/>
      <protection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2" fontId="2" fillId="0" borderId="13" xfId="33" applyNumberFormat="1" applyFont="1" applyBorder="1" applyAlignment="1">
      <alignment horizontal="center" vertical="center"/>
      <protection/>
    </xf>
    <xf numFmtId="49" fontId="1" fillId="36" borderId="10" xfId="33" applyNumberFormat="1" applyFont="1" applyFill="1" applyBorder="1" applyAlignment="1">
      <alignment horizontal="left" vertical="top" wrapText="1"/>
      <protection/>
    </xf>
    <xf numFmtId="49" fontId="1" fillId="36" borderId="10" xfId="33" applyNumberFormat="1" applyFont="1" applyFill="1" applyBorder="1" applyAlignment="1">
      <alignment horizontal="center" vertical="top" wrapText="1"/>
      <protection/>
    </xf>
    <xf numFmtId="0" fontId="1" fillId="36" borderId="0" xfId="33" applyFont="1" applyFill="1">
      <alignment/>
      <protection/>
    </xf>
    <xf numFmtId="0" fontId="2" fillId="0" borderId="0" xfId="33" applyFont="1" applyBorder="1" applyAlignment="1">
      <alignment horizontal="right" vertical="top"/>
      <protection/>
    </xf>
    <xf numFmtId="0" fontId="1" fillId="0" borderId="0" xfId="33" applyFont="1" applyBorder="1" applyAlignment="1">
      <alignment horizontal="right" vertical="top" wrapText="1"/>
      <protection/>
    </xf>
    <xf numFmtId="0" fontId="1" fillId="0" borderId="0" xfId="33" applyFont="1" applyFill="1" applyBorder="1" applyAlignment="1">
      <alignment horizontal="right" vertical="top"/>
      <protection/>
    </xf>
    <xf numFmtId="0" fontId="4" fillId="0" borderId="0" xfId="53" applyFont="1" applyFill="1" applyBorder="1" applyAlignment="1">
      <alignment horizontal="right" vertical="top" wrapText="1"/>
      <protection/>
    </xf>
    <xf numFmtId="0" fontId="2" fillId="0" borderId="0" xfId="33" applyFont="1" applyBorder="1" applyAlignment="1">
      <alignment horizontal="center" vertical="center"/>
      <protection/>
    </xf>
    <xf numFmtId="0" fontId="1" fillId="0" borderId="0" xfId="33" applyFont="1" applyBorder="1" applyAlignment="1">
      <alignment horizontal="center" vertical="center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top" wrapText="1"/>
      <protection/>
    </xf>
    <xf numFmtId="0" fontId="2" fillId="0" borderId="0" xfId="33" applyFont="1" applyFill="1" applyBorder="1" applyAlignment="1">
      <alignment horizontal="right" vertical="center"/>
      <protection/>
    </xf>
    <xf numFmtId="0" fontId="2" fillId="0" borderId="0" xfId="33" applyFont="1" applyBorder="1" applyAlignment="1">
      <alignment horizontal="right"/>
      <protection/>
    </xf>
    <xf numFmtId="0" fontId="5" fillId="0" borderId="0" xfId="33" applyFont="1" applyBorder="1" applyAlignment="1">
      <alignment horizontal="right" vertical="top"/>
      <protection/>
    </xf>
    <xf numFmtId="0" fontId="2" fillId="0" borderId="0" xfId="33" applyFont="1" applyBorder="1" applyAlignment="1">
      <alignment horizontal="right" vertical="top" wrapText="1"/>
      <protection/>
    </xf>
    <xf numFmtId="0" fontId="5" fillId="0" borderId="0" xfId="53" applyFont="1" applyFill="1" applyBorder="1" applyAlignment="1">
      <alignment horizontal="right" vertical="top" wrapText="1"/>
      <protection/>
    </xf>
    <xf numFmtId="4" fontId="2" fillId="0" borderId="10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оспись расходов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0"/>
  <sheetViews>
    <sheetView tabSelected="1" zoomScale="120" zoomScaleNormal="120" zoomScalePageLayoutView="0" workbookViewId="0" topLeftCell="A94">
      <selection activeCell="I13" sqref="I13"/>
    </sheetView>
  </sheetViews>
  <sheetFormatPr defaultColWidth="8.8515625" defaultRowHeight="12.75"/>
  <cols>
    <col min="1" max="1" width="34.140625" style="1" customWidth="1"/>
    <col min="2" max="2" width="8.7109375" style="2" customWidth="1"/>
    <col min="3" max="3" width="9.140625" style="2" customWidth="1"/>
    <col min="4" max="4" width="13.421875" style="2" customWidth="1"/>
    <col min="5" max="5" width="9.7109375" style="2" customWidth="1"/>
    <col min="6" max="6" width="16.00390625" style="2" customWidth="1"/>
    <col min="7" max="7" width="14.8515625" style="1" customWidth="1"/>
    <col min="8" max="30" width="15.7109375" style="1" customWidth="1"/>
    <col min="31" max="16384" width="8.8515625" style="1" customWidth="1"/>
  </cols>
  <sheetData>
    <row r="1" spans="3:6" ht="13.5" hidden="1">
      <c r="C1" s="3"/>
      <c r="D1" s="93" t="s">
        <v>0</v>
      </c>
      <c r="E1" s="93"/>
      <c r="F1" s="93"/>
    </row>
    <row r="2" spans="3:6" ht="13.5" hidden="1">
      <c r="C2" s="3"/>
      <c r="D2" s="93" t="s">
        <v>1</v>
      </c>
      <c r="E2" s="93"/>
      <c r="F2" s="93"/>
    </row>
    <row r="3" spans="3:6" ht="13.5" hidden="1">
      <c r="C3" s="3"/>
      <c r="D3" s="3"/>
      <c r="E3" s="93" t="s">
        <v>2</v>
      </c>
      <c r="F3" s="93"/>
    </row>
    <row r="4" spans="3:6" ht="13.5" hidden="1">
      <c r="C4" s="3"/>
      <c r="D4" s="3"/>
      <c r="E4" s="93" t="s">
        <v>3</v>
      </c>
      <c r="F4" s="93"/>
    </row>
    <row r="5" spans="3:6" ht="54.75" customHeight="1" hidden="1">
      <c r="C5" s="3"/>
      <c r="D5" s="94" t="s">
        <v>222</v>
      </c>
      <c r="E5" s="94"/>
      <c r="F5" s="94"/>
    </row>
    <row r="6" spans="2:6" s="4" customFormat="1" ht="13.5">
      <c r="B6" s="5"/>
      <c r="C6" s="6"/>
      <c r="D6" s="6"/>
      <c r="E6" s="7"/>
      <c r="F6" s="8" t="s">
        <v>215</v>
      </c>
    </row>
    <row r="7" spans="2:6" s="4" customFormat="1" ht="12.75">
      <c r="B7" s="5"/>
      <c r="C7" s="95" t="s">
        <v>5</v>
      </c>
      <c r="D7" s="95"/>
      <c r="E7" s="95"/>
      <c r="F7" s="95"/>
    </row>
    <row r="8" spans="2:6" s="4" customFormat="1" ht="13.5">
      <c r="B8" s="5"/>
      <c r="C8" s="6"/>
      <c r="D8" s="6"/>
      <c r="E8" s="9"/>
      <c r="F8" s="10" t="s">
        <v>2</v>
      </c>
    </row>
    <row r="9" spans="2:6" s="4" customFormat="1" ht="33" customHeight="1">
      <c r="B9" s="5"/>
      <c r="C9" s="96" t="s">
        <v>230</v>
      </c>
      <c r="D9" s="96"/>
      <c r="E9" s="96"/>
      <c r="F9" s="96"/>
    </row>
    <row r="10" spans="1:6" ht="16.5" customHeight="1">
      <c r="A10" s="97" t="s">
        <v>226</v>
      </c>
      <c r="B10" s="97"/>
      <c r="C10" s="97"/>
      <c r="D10" s="97"/>
      <c r="E10" s="97"/>
      <c r="F10" s="97"/>
    </row>
    <row r="11" spans="1:6" ht="12.75" customHeight="1">
      <c r="A11" s="98"/>
      <c r="B11" s="98"/>
      <c r="C11" s="98"/>
      <c r="D11" s="98"/>
      <c r="E11" s="98"/>
      <c r="F11" s="98"/>
    </row>
    <row r="12" spans="1:6" ht="13.5" customHeight="1">
      <c r="A12" s="11"/>
      <c r="B12" s="12"/>
      <c r="C12" s="13"/>
      <c r="D12" s="13"/>
      <c r="E12" s="13"/>
      <c r="F12" s="14" t="s">
        <v>6</v>
      </c>
    </row>
    <row r="13" spans="1:7" ht="15.75" customHeight="1">
      <c r="A13" s="99" t="s">
        <v>7</v>
      </c>
      <c r="B13" s="100" t="s">
        <v>8</v>
      </c>
      <c r="C13" s="100" t="s">
        <v>9</v>
      </c>
      <c r="D13" s="100" t="s">
        <v>10</v>
      </c>
      <c r="E13" s="100" t="s">
        <v>11</v>
      </c>
      <c r="F13" s="100" t="s">
        <v>218</v>
      </c>
      <c r="G13" s="16"/>
    </row>
    <row r="14" spans="1:7" ht="34.5" customHeight="1">
      <c r="A14" s="99"/>
      <c r="B14" s="100"/>
      <c r="C14" s="100"/>
      <c r="D14" s="100"/>
      <c r="E14" s="100"/>
      <c r="F14" s="100"/>
      <c r="G14" s="16"/>
    </row>
    <row r="15" spans="1:7" ht="13.5">
      <c r="A15" s="17" t="s">
        <v>12</v>
      </c>
      <c r="B15" s="18" t="s">
        <v>13</v>
      </c>
      <c r="C15" s="18" t="s">
        <v>14</v>
      </c>
      <c r="D15" s="18" t="s">
        <v>15</v>
      </c>
      <c r="E15" s="18" t="s">
        <v>16</v>
      </c>
      <c r="F15" s="18" t="s">
        <v>17</v>
      </c>
      <c r="G15" s="16"/>
    </row>
    <row r="16" spans="1:9" ht="13.5">
      <c r="A16" s="19" t="s">
        <v>18</v>
      </c>
      <c r="B16" s="18"/>
      <c r="C16" s="18"/>
      <c r="D16" s="18"/>
      <c r="E16" s="15"/>
      <c r="F16" s="20">
        <f>F17</f>
        <v>17845.434</v>
      </c>
      <c r="I16" s="21"/>
    </row>
    <row r="17" spans="1:6" ht="27">
      <c r="A17" s="22" t="s">
        <v>19</v>
      </c>
      <c r="B17" s="15" t="s">
        <v>20</v>
      </c>
      <c r="C17" s="15"/>
      <c r="D17" s="15"/>
      <c r="E17" s="15"/>
      <c r="F17" s="20">
        <f>F18+F94+F101+F133+F187+F231+F244+F257+F262</f>
        <v>17845.434</v>
      </c>
    </row>
    <row r="18" spans="1:6" ht="27">
      <c r="A18" s="22" t="s">
        <v>21</v>
      </c>
      <c r="B18" s="15" t="s">
        <v>20</v>
      </c>
      <c r="C18" s="15" t="s">
        <v>22</v>
      </c>
      <c r="D18" s="15"/>
      <c r="E18" s="15"/>
      <c r="F18" s="20">
        <f>F19+F30+F74+F78</f>
        <v>4416.014000000001</v>
      </c>
    </row>
    <row r="19" spans="1:6" ht="54">
      <c r="A19" s="22" t="s">
        <v>23</v>
      </c>
      <c r="B19" s="15" t="s">
        <v>20</v>
      </c>
      <c r="C19" s="15" t="s">
        <v>24</v>
      </c>
      <c r="D19" s="15"/>
      <c r="E19" s="15"/>
      <c r="F19" s="20">
        <f>F23</f>
        <v>1020.884</v>
      </c>
    </row>
    <row r="20" spans="1:6" ht="13.5" hidden="1">
      <c r="A20" s="22" t="s">
        <v>25</v>
      </c>
      <c r="B20" s="15" t="s">
        <v>20</v>
      </c>
      <c r="C20" s="15" t="s">
        <v>24</v>
      </c>
      <c r="D20" s="15" t="s">
        <v>26</v>
      </c>
      <c r="E20" s="15"/>
      <c r="F20" s="20"/>
    </row>
    <row r="21" spans="1:6" ht="24" customHeight="1" hidden="1">
      <c r="A21" s="22" t="s">
        <v>27</v>
      </c>
      <c r="B21" s="15" t="s">
        <v>20</v>
      </c>
      <c r="C21" s="15" t="s">
        <v>24</v>
      </c>
      <c r="D21" s="15" t="s">
        <v>26</v>
      </c>
      <c r="E21" s="15" t="s">
        <v>28</v>
      </c>
      <c r="F21" s="20"/>
    </row>
    <row r="22" spans="1:6" ht="27" customHeight="1" hidden="1">
      <c r="A22" s="22" t="s">
        <v>29</v>
      </c>
      <c r="B22" s="15" t="s">
        <v>20</v>
      </c>
      <c r="C22" s="15" t="s">
        <v>24</v>
      </c>
      <c r="D22" s="15" t="s">
        <v>26</v>
      </c>
      <c r="E22" s="15" t="s">
        <v>30</v>
      </c>
      <c r="F22" s="20"/>
    </row>
    <row r="23" spans="1:6" ht="13.5">
      <c r="A23" s="22" t="s">
        <v>25</v>
      </c>
      <c r="B23" s="15" t="s">
        <v>20</v>
      </c>
      <c r="C23" s="15" t="s">
        <v>24</v>
      </c>
      <c r="D23" s="15" t="s">
        <v>31</v>
      </c>
      <c r="E23" s="15"/>
      <c r="F23" s="20">
        <f>F24</f>
        <v>1020.884</v>
      </c>
    </row>
    <row r="24" spans="1:6" ht="80.25" customHeight="1">
      <c r="A24" s="22" t="s">
        <v>32</v>
      </c>
      <c r="B24" s="15" t="s">
        <v>20</v>
      </c>
      <c r="C24" s="15" t="s">
        <v>24</v>
      </c>
      <c r="D24" s="15" t="s">
        <v>31</v>
      </c>
      <c r="E24" s="15" t="s">
        <v>28</v>
      </c>
      <c r="F24" s="20">
        <f>F25</f>
        <v>1020.884</v>
      </c>
    </row>
    <row r="25" spans="1:6" ht="47.25" customHeight="1">
      <c r="A25" s="22" t="s">
        <v>29</v>
      </c>
      <c r="B25" s="15" t="s">
        <v>20</v>
      </c>
      <c r="C25" s="15" t="s">
        <v>24</v>
      </c>
      <c r="D25" s="15" t="s">
        <v>31</v>
      </c>
      <c r="E25" s="15" t="s">
        <v>30</v>
      </c>
      <c r="F25" s="20">
        <v>1020.884</v>
      </c>
    </row>
    <row r="26" spans="1:6" ht="54" hidden="1">
      <c r="A26" s="22" t="s">
        <v>33</v>
      </c>
      <c r="B26" s="15" t="s">
        <v>20</v>
      </c>
      <c r="C26" s="15" t="s">
        <v>24</v>
      </c>
      <c r="D26" s="15" t="s">
        <v>31</v>
      </c>
      <c r="E26" s="15" t="s">
        <v>30</v>
      </c>
      <c r="F26" s="20">
        <v>0</v>
      </c>
    </row>
    <row r="27" spans="1:6" ht="13.5" hidden="1">
      <c r="A27" s="22" t="s">
        <v>25</v>
      </c>
      <c r="B27" s="15" t="s">
        <v>20</v>
      </c>
      <c r="C27" s="15" t="s">
        <v>24</v>
      </c>
      <c r="D27" s="15" t="s">
        <v>26</v>
      </c>
      <c r="E27" s="15"/>
      <c r="F27" s="20"/>
    </row>
    <row r="28" spans="1:6" ht="24.75" customHeight="1" hidden="1">
      <c r="A28" s="22" t="s">
        <v>34</v>
      </c>
      <c r="B28" s="15" t="s">
        <v>20</v>
      </c>
      <c r="C28" s="15" t="s">
        <v>24</v>
      </c>
      <c r="D28" s="15" t="s">
        <v>26</v>
      </c>
      <c r="E28" s="15" t="s">
        <v>28</v>
      </c>
      <c r="F28" s="20"/>
    </row>
    <row r="29" spans="1:6" ht="40.5" customHeight="1" hidden="1">
      <c r="A29" s="22"/>
      <c r="B29" s="15" t="s">
        <v>20</v>
      </c>
      <c r="C29" s="15" t="s">
        <v>24</v>
      </c>
      <c r="D29" s="15" t="s">
        <v>26</v>
      </c>
      <c r="E29" s="15" t="s">
        <v>30</v>
      </c>
      <c r="F29" s="20" t="s">
        <v>34</v>
      </c>
    </row>
    <row r="30" spans="1:6" ht="94.5">
      <c r="A30" s="22" t="s">
        <v>35</v>
      </c>
      <c r="B30" s="15" t="s">
        <v>20</v>
      </c>
      <c r="C30" s="15" t="s">
        <v>36</v>
      </c>
      <c r="D30" s="15"/>
      <c r="E30" s="15"/>
      <c r="F30" s="20">
        <f>F43+F62+F40</f>
        <v>3319.36</v>
      </c>
    </row>
    <row r="31" spans="1:6" ht="19.5" customHeight="1" hidden="1">
      <c r="A31" s="22" t="s">
        <v>37</v>
      </c>
      <c r="B31" s="15" t="s">
        <v>20</v>
      </c>
      <c r="C31" s="15" t="s">
        <v>36</v>
      </c>
      <c r="D31" s="15" t="s">
        <v>38</v>
      </c>
      <c r="E31" s="15"/>
      <c r="F31" s="20"/>
    </row>
    <row r="32" spans="1:6" ht="61.5" customHeight="1" hidden="1">
      <c r="A32" s="22" t="s">
        <v>27</v>
      </c>
      <c r="B32" s="15" t="s">
        <v>20</v>
      </c>
      <c r="C32" s="15" t="s">
        <v>36</v>
      </c>
      <c r="D32" s="15" t="s">
        <v>38</v>
      </c>
      <c r="E32" s="15" t="s">
        <v>28</v>
      </c>
      <c r="F32" s="20"/>
    </row>
    <row r="33" spans="1:6" ht="40.5" hidden="1">
      <c r="A33" s="22" t="s">
        <v>29</v>
      </c>
      <c r="B33" s="15" t="s">
        <v>20</v>
      </c>
      <c r="C33" s="15" t="s">
        <v>36</v>
      </c>
      <c r="D33" s="15" t="s">
        <v>38</v>
      </c>
      <c r="E33" s="15" t="s">
        <v>30</v>
      </c>
      <c r="F33" s="20"/>
    </row>
    <row r="34" spans="1:6" ht="67.5" hidden="1">
      <c r="A34" s="23" t="s">
        <v>39</v>
      </c>
      <c r="B34" s="15" t="s">
        <v>20</v>
      </c>
      <c r="C34" s="15" t="s">
        <v>36</v>
      </c>
      <c r="D34" s="15" t="s">
        <v>40</v>
      </c>
      <c r="E34" s="15"/>
      <c r="F34" s="20">
        <f>F35</f>
        <v>0</v>
      </c>
    </row>
    <row r="35" spans="1:6" ht="94.5" hidden="1">
      <c r="A35" s="22" t="s">
        <v>32</v>
      </c>
      <c r="B35" s="15" t="s">
        <v>20</v>
      </c>
      <c r="C35" s="15" t="s">
        <v>36</v>
      </c>
      <c r="D35" s="15" t="s">
        <v>40</v>
      </c>
      <c r="E35" s="15" t="s">
        <v>28</v>
      </c>
      <c r="F35" s="20">
        <f>F36</f>
        <v>0</v>
      </c>
    </row>
    <row r="36" spans="1:6" ht="40.5" hidden="1">
      <c r="A36" s="22" t="s">
        <v>29</v>
      </c>
      <c r="B36" s="15" t="s">
        <v>20</v>
      </c>
      <c r="C36" s="15" t="s">
        <v>36</v>
      </c>
      <c r="D36" s="15" t="s">
        <v>40</v>
      </c>
      <c r="E36" s="15" t="s">
        <v>30</v>
      </c>
      <c r="F36" s="20"/>
    </row>
    <row r="37" spans="1:6" ht="67.5" hidden="1">
      <c r="A37" s="23" t="s">
        <v>41</v>
      </c>
      <c r="B37" s="15" t="s">
        <v>20</v>
      </c>
      <c r="C37" s="15" t="s">
        <v>36</v>
      </c>
      <c r="D37" s="15" t="s">
        <v>42</v>
      </c>
      <c r="E37" s="15"/>
      <c r="F37" s="20">
        <f>F38</f>
        <v>0</v>
      </c>
    </row>
    <row r="38" spans="1:6" ht="94.5" hidden="1">
      <c r="A38" s="22" t="s">
        <v>32</v>
      </c>
      <c r="B38" s="15" t="s">
        <v>20</v>
      </c>
      <c r="C38" s="15" t="s">
        <v>36</v>
      </c>
      <c r="D38" s="15" t="s">
        <v>42</v>
      </c>
      <c r="E38" s="15" t="s">
        <v>28</v>
      </c>
      <c r="F38" s="20">
        <v>0</v>
      </c>
    </row>
    <row r="39" spans="1:6" ht="40.5" hidden="1">
      <c r="A39" s="22" t="s">
        <v>29</v>
      </c>
      <c r="B39" s="15" t="s">
        <v>20</v>
      </c>
      <c r="C39" s="15" t="s">
        <v>36</v>
      </c>
      <c r="D39" s="15" t="s">
        <v>42</v>
      </c>
      <c r="E39" s="15" t="s">
        <v>30</v>
      </c>
      <c r="F39" s="20">
        <v>0</v>
      </c>
    </row>
    <row r="40" spans="1:6" s="59" customFormat="1" ht="57" customHeight="1" hidden="1">
      <c r="A40" s="56" t="s">
        <v>43</v>
      </c>
      <c r="B40" s="57" t="s">
        <v>20</v>
      </c>
      <c r="C40" s="57" t="s">
        <v>36</v>
      </c>
      <c r="D40" s="57" t="s">
        <v>44</v>
      </c>
      <c r="E40" s="57"/>
      <c r="F40" s="58">
        <f>F41</f>
        <v>0</v>
      </c>
    </row>
    <row r="41" spans="1:6" s="59" customFormat="1" ht="61.5" customHeight="1" hidden="1">
      <c r="A41" s="56" t="s">
        <v>32</v>
      </c>
      <c r="B41" s="57" t="s">
        <v>20</v>
      </c>
      <c r="C41" s="57" t="s">
        <v>36</v>
      </c>
      <c r="D41" s="57" t="s">
        <v>44</v>
      </c>
      <c r="E41" s="57" t="s">
        <v>28</v>
      </c>
      <c r="F41" s="58"/>
    </row>
    <row r="42" spans="1:6" s="59" customFormat="1" ht="27.75" customHeight="1" hidden="1">
      <c r="A42" s="56" t="s">
        <v>29</v>
      </c>
      <c r="B42" s="57" t="s">
        <v>20</v>
      </c>
      <c r="C42" s="57" t="s">
        <v>36</v>
      </c>
      <c r="D42" s="57" t="s">
        <v>44</v>
      </c>
      <c r="E42" s="57" t="s">
        <v>30</v>
      </c>
      <c r="F42" s="58"/>
    </row>
    <row r="43" spans="1:6" ht="27">
      <c r="A43" s="24" t="s">
        <v>37</v>
      </c>
      <c r="B43" s="15" t="s">
        <v>20</v>
      </c>
      <c r="C43" s="15" t="s">
        <v>36</v>
      </c>
      <c r="D43" s="15" t="s">
        <v>45</v>
      </c>
      <c r="E43" s="15"/>
      <c r="F43" s="20">
        <f>F44+F50+F53</f>
        <v>2698.6800000000003</v>
      </c>
    </row>
    <row r="44" spans="1:6" ht="94.5">
      <c r="A44" s="22" t="s">
        <v>32</v>
      </c>
      <c r="B44" s="15" t="s">
        <v>20</v>
      </c>
      <c r="C44" s="15" t="s">
        <v>36</v>
      </c>
      <c r="D44" s="15" t="s">
        <v>45</v>
      </c>
      <c r="E44" s="15" t="s">
        <v>28</v>
      </c>
      <c r="F44" s="20">
        <f>F45</f>
        <v>1970.91</v>
      </c>
    </row>
    <row r="45" spans="1:6" ht="40.5">
      <c r="A45" s="22" t="s">
        <v>29</v>
      </c>
      <c r="B45" s="15" t="s">
        <v>20</v>
      </c>
      <c r="C45" s="15" t="s">
        <v>36</v>
      </c>
      <c r="D45" s="15" t="s">
        <v>45</v>
      </c>
      <c r="E45" s="15" t="s">
        <v>30</v>
      </c>
      <c r="F45" s="20">
        <v>1970.91</v>
      </c>
    </row>
    <row r="46" spans="1:6" ht="54" hidden="1">
      <c r="A46" s="22" t="s">
        <v>33</v>
      </c>
      <c r="B46" s="15" t="s">
        <v>20</v>
      </c>
      <c r="C46" s="15" t="s">
        <v>36</v>
      </c>
      <c r="D46" s="15" t="s">
        <v>45</v>
      </c>
      <c r="E46" s="15" t="s">
        <v>30</v>
      </c>
      <c r="F46" s="20">
        <v>0</v>
      </c>
    </row>
    <row r="47" spans="1:6" ht="13.5" hidden="1">
      <c r="A47" s="22"/>
      <c r="B47" s="15" t="s">
        <v>20</v>
      </c>
      <c r="C47" s="15"/>
      <c r="D47" s="15"/>
      <c r="E47" s="15"/>
      <c r="F47" s="20"/>
    </row>
    <row r="48" spans="1:6" ht="12.75" hidden="1">
      <c r="A48" s="25"/>
      <c r="B48" s="26"/>
      <c r="C48" s="26"/>
      <c r="D48" s="26"/>
      <c r="E48" s="26"/>
      <c r="F48" s="27"/>
    </row>
    <row r="49" spans="1:6" ht="12.75" hidden="1">
      <c r="A49" s="25"/>
      <c r="B49" s="26"/>
      <c r="C49" s="26"/>
      <c r="D49" s="26"/>
      <c r="E49" s="26"/>
      <c r="F49" s="27"/>
    </row>
    <row r="50" spans="1:6" ht="25.5">
      <c r="A50" s="28" t="s">
        <v>37</v>
      </c>
      <c r="B50" s="26" t="s">
        <v>20</v>
      </c>
      <c r="C50" s="26" t="s">
        <v>36</v>
      </c>
      <c r="D50" s="26" t="s">
        <v>45</v>
      </c>
      <c r="E50" s="26"/>
      <c r="F50" s="27">
        <f>F51</f>
        <v>715.77</v>
      </c>
    </row>
    <row r="51" spans="1:6" ht="38.25">
      <c r="A51" s="25" t="s">
        <v>46</v>
      </c>
      <c r="B51" s="26" t="s">
        <v>20</v>
      </c>
      <c r="C51" s="26" t="s">
        <v>36</v>
      </c>
      <c r="D51" s="26" t="s">
        <v>45</v>
      </c>
      <c r="E51" s="26" t="s">
        <v>47</v>
      </c>
      <c r="F51" s="27">
        <f>F52</f>
        <v>715.77</v>
      </c>
    </row>
    <row r="52" spans="1:7" ht="38.25">
      <c r="A52" s="25" t="s">
        <v>48</v>
      </c>
      <c r="B52" s="26" t="s">
        <v>20</v>
      </c>
      <c r="C52" s="26" t="s">
        <v>36</v>
      </c>
      <c r="D52" s="26" t="s">
        <v>45</v>
      </c>
      <c r="E52" s="26" t="s">
        <v>49</v>
      </c>
      <c r="F52" s="65">
        <f>722.77-7</f>
        <v>715.77</v>
      </c>
      <c r="G52" s="21"/>
    </row>
    <row r="53" spans="1:7" ht="25.5">
      <c r="A53" s="25" t="s">
        <v>37</v>
      </c>
      <c r="B53" s="26" t="s">
        <v>20</v>
      </c>
      <c r="C53" s="26" t="s">
        <v>36</v>
      </c>
      <c r="D53" s="26" t="s">
        <v>45</v>
      </c>
      <c r="E53" s="26"/>
      <c r="F53" s="27">
        <f>F54</f>
        <v>12</v>
      </c>
      <c r="G53" s="21"/>
    </row>
    <row r="54" spans="1:7" ht="12.75">
      <c r="A54" s="25" t="s">
        <v>50</v>
      </c>
      <c r="B54" s="26" t="s">
        <v>20</v>
      </c>
      <c r="C54" s="26" t="s">
        <v>36</v>
      </c>
      <c r="D54" s="26" t="s">
        <v>45</v>
      </c>
      <c r="E54" s="26" t="s">
        <v>51</v>
      </c>
      <c r="F54" s="27">
        <f>F55+F59</f>
        <v>12</v>
      </c>
      <c r="G54" s="21"/>
    </row>
    <row r="55" spans="1:7" ht="12.75">
      <c r="A55" s="25" t="s">
        <v>52</v>
      </c>
      <c r="B55" s="26" t="s">
        <v>20</v>
      </c>
      <c r="C55" s="26" t="s">
        <v>36</v>
      </c>
      <c r="D55" s="26" t="s">
        <v>45</v>
      </c>
      <c r="E55" s="26" t="s">
        <v>53</v>
      </c>
      <c r="F55" s="27">
        <v>5</v>
      </c>
      <c r="G55" s="21"/>
    </row>
    <row r="56" spans="1:7" ht="25.5" hidden="1">
      <c r="A56" s="28" t="s">
        <v>37</v>
      </c>
      <c r="B56" s="26" t="s">
        <v>20</v>
      </c>
      <c r="C56" s="26" t="s">
        <v>36</v>
      </c>
      <c r="D56" s="26" t="s">
        <v>45</v>
      </c>
      <c r="E56" s="26"/>
      <c r="F56" s="27">
        <f>F57</f>
        <v>0</v>
      </c>
      <c r="G56" s="21"/>
    </row>
    <row r="57" spans="1:6" ht="12.75" hidden="1">
      <c r="A57" s="25" t="s">
        <v>50</v>
      </c>
      <c r="B57" s="26" t="s">
        <v>20</v>
      </c>
      <c r="C57" s="26" t="s">
        <v>36</v>
      </c>
      <c r="D57" s="26" t="s">
        <v>45</v>
      </c>
      <c r="E57" s="26" t="s">
        <v>51</v>
      </c>
      <c r="F57" s="27"/>
    </row>
    <row r="58" spans="1:6" ht="12.75" hidden="1">
      <c r="A58" s="25"/>
      <c r="B58" s="26"/>
      <c r="C58" s="26"/>
      <c r="D58" s="26"/>
      <c r="E58" s="26"/>
      <c r="F58" s="27"/>
    </row>
    <row r="59" spans="1:6" ht="25.5">
      <c r="A59" s="25" t="s">
        <v>54</v>
      </c>
      <c r="B59" s="26" t="s">
        <v>20</v>
      </c>
      <c r="C59" s="26" t="s">
        <v>36</v>
      </c>
      <c r="D59" s="26" t="s">
        <v>45</v>
      </c>
      <c r="E59" s="26" t="s">
        <v>55</v>
      </c>
      <c r="F59" s="27">
        <v>7</v>
      </c>
    </row>
    <row r="60" spans="1:6" ht="12.75" hidden="1">
      <c r="A60" s="25" t="s">
        <v>50</v>
      </c>
      <c r="B60" s="26" t="s">
        <v>20</v>
      </c>
      <c r="C60" s="26" t="s">
        <v>36</v>
      </c>
      <c r="D60" s="26" t="s">
        <v>45</v>
      </c>
      <c r="E60" s="26" t="s">
        <v>51</v>
      </c>
      <c r="F60" s="27">
        <v>0</v>
      </c>
    </row>
    <row r="61" spans="1:6" ht="25.5" hidden="1">
      <c r="A61" s="25" t="s">
        <v>56</v>
      </c>
      <c r="B61" s="26" t="s">
        <v>20</v>
      </c>
      <c r="C61" s="26" t="s">
        <v>36</v>
      </c>
      <c r="D61" s="26" t="s">
        <v>45</v>
      </c>
      <c r="E61" s="26" t="s">
        <v>55</v>
      </c>
      <c r="F61" s="27">
        <v>0</v>
      </c>
    </row>
    <row r="62" spans="1:6" ht="38.25">
      <c r="A62" s="29" t="s">
        <v>57</v>
      </c>
      <c r="B62" s="26" t="s">
        <v>20</v>
      </c>
      <c r="C62" s="26" t="s">
        <v>36</v>
      </c>
      <c r="D62" s="26" t="s">
        <v>58</v>
      </c>
      <c r="E62" s="26"/>
      <c r="F62" s="27">
        <f>F63</f>
        <v>620.68</v>
      </c>
    </row>
    <row r="63" spans="1:6" ht="89.25">
      <c r="A63" s="25" t="s">
        <v>32</v>
      </c>
      <c r="B63" s="26" t="s">
        <v>20</v>
      </c>
      <c r="C63" s="26" t="s">
        <v>36</v>
      </c>
      <c r="D63" s="26" t="s">
        <v>58</v>
      </c>
      <c r="E63" s="26" t="s">
        <v>28</v>
      </c>
      <c r="F63" s="27">
        <f>F64</f>
        <v>620.68</v>
      </c>
    </row>
    <row r="64" spans="1:6" ht="38.25">
      <c r="A64" s="25" t="s">
        <v>29</v>
      </c>
      <c r="B64" s="26" t="s">
        <v>20</v>
      </c>
      <c r="C64" s="26" t="s">
        <v>36</v>
      </c>
      <c r="D64" s="26" t="s">
        <v>58</v>
      </c>
      <c r="E64" s="26" t="s">
        <v>30</v>
      </c>
      <c r="F64" s="27">
        <v>620.68</v>
      </c>
    </row>
    <row r="65" spans="1:6" ht="38.25" hidden="1">
      <c r="A65" s="25" t="s">
        <v>48</v>
      </c>
      <c r="B65" s="26" t="s">
        <v>20</v>
      </c>
      <c r="C65" s="26" t="s">
        <v>59</v>
      </c>
      <c r="D65" s="26"/>
      <c r="E65" s="26"/>
      <c r="F65" s="27"/>
    </row>
    <row r="66" spans="1:6" ht="12.75" hidden="1">
      <c r="A66" s="25" t="s">
        <v>60</v>
      </c>
      <c r="B66" s="26" t="s">
        <v>20</v>
      </c>
      <c r="C66" s="26" t="s">
        <v>59</v>
      </c>
      <c r="D66" s="26"/>
      <c r="E66" s="26"/>
      <c r="F66" s="27"/>
    </row>
    <row r="67" spans="1:6" ht="12.75" hidden="1">
      <c r="A67" s="25" t="s">
        <v>50</v>
      </c>
      <c r="B67" s="26" t="s">
        <v>20</v>
      </c>
      <c r="C67" s="26" t="s">
        <v>59</v>
      </c>
      <c r="D67" s="26"/>
      <c r="E67" s="26"/>
      <c r="F67" s="27"/>
    </row>
    <row r="68" spans="1:6" ht="12.75" hidden="1">
      <c r="A68" s="25" t="s">
        <v>61</v>
      </c>
      <c r="B68" s="26" t="s">
        <v>20</v>
      </c>
      <c r="C68" s="26" t="s">
        <v>59</v>
      </c>
      <c r="D68" s="26"/>
      <c r="E68" s="26"/>
      <c r="F68" s="27"/>
    </row>
    <row r="69" spans="1:6" ht="25.5" hidden="1">
      <c r="A69" s="25" t="s">
        <v>62</v>
      </c>
      <c r="B69" s="26" t="s">
        <v>20</v>
      </c>
      <c r="C69" s="26" t="s">
        <v>63</v>
      </c>
      <c r="D69" s="26"/>
      <c r="E69" s="26"/>
      <c r="F69" s="27"/>
    </row>
    <row r="70" spans="1:6" ht="12.75" hidden="1">
      <c r="A70" s="25"/>
      <c r="B70" s="26"/>
      <c r="C70" s="26"/>
      <c r="D70" s="26"/>
      <c r="E70" s="26"/>
      <c r="F70" s="27"/>
    </row>
    <row r="71" spans="1:6" ht="76.5" hidden="1">
      <c r="A71" s="30" t="s">
        <v>64</v>
      </c>
      <c r="B71" s="26" t="s">
        <v>20</v>
      </c>
      <c r="C71" s="26" t="s">
        <v>63</v>
      </c>
      <c r="D71" s="26" t="s">
        <v>65</v>
      </c>
      <c r="E71" s="26"/>
      <c r="F71" s="27"/>
    </row>
    <row r="72" spans="1:6" ht="12.75" hidden="1">
      <c r="A72" s="25" t="s">
        <v>50</v>
      </c>
      <c r="B72" s="26" t="s">
        <v>20</v>
      </c>
      <c r="C72" s="26" t="s">
        <v>63</v>
      </c>
      <c r="D72" s="26" t="s">
        <v>65</v>
      </c>
      <c r="E72" s="26" t="s">
        <v>51</v>
      </c>
      <c r="F72" s="27"/>
    </row>
    <row r="73" spans="1:6" ht="12.75" hidden="1">
      <c r="A73" s="25" t="s">
        <v>66</v>
      </c>
      <c r="B73" s="26" t="s">
        <v>20</v>
      </c>
      <c r="C73" s="26" t="s">
        <v>63</v>
      </c>
      <c r="D73" s="26" t="s">
        <v>65</v>
      </c>
      <c r="E73" s="26" t="s">
        <v>67</v>
      </c>
      <c r="F73" s="27"/>
    </row>
    <row r="74" spans="1:6" ht="12.75">
      <c r="A74" s="25" t="s">
        <v>60</v>
      </c>
      <c r="B74" s="26" t="s">
        <v>20</v>
      </c>
      <c r="C74" s="26" t="s">
        <v>59</v>
      </c>
      <c r="D74" s="26"/>
      <c r="E74" s="26"/>
      <c r="F74" s="27">
        <v>2</v>
      </c>
    </row>
    <row r="75" spans="1:6" ht="12.75">
      <c r="A75" s="25" t="s">
        <v>50</v>
      </c>
      <c r="B75" s="26" t="s">
        <v>20</v>
      </c>
      <c r="C75" s="26" t="s">
        <v>59</v>
      </c>
      <c r="D75" s="26" t="s">
        <v>68</v>
      </c>
      <c r="E75" s="26"/>
      <c r="F75" s="27">
        <v>2</v>
      </c>
    </row>
    <row r="76" spans="1:6" ht="12.75">
      <c r="A76" s="25" t="s">
        <v>60</v>
      </c>
      <c r="B76" s="26" t="s">
        <v>20</v>
      </c>
      <c r="C76" s="26" t="s">
        <v>59</v>
      </c>
      <c r="D76" s="26" t="s">
        <v>68</v>
      </c>
      <c r="E76" s="26" t="s">
        <v>51</v>
      </c>
      <c r="F76" s="27">
        <v>2</v>
      </c>
    </row>
    <row r="77" spans="1:6" ht="12.75">
      <c r="A77" s="25" t="s">
        <v>69</v>
      </c>
      <c r="B77" s="26" t="s">
        <v>20</v>
      </c>
      <c r="C77" s="26" t="s">
        <v>59</v>
      </c>
      <c r="D77" s="26" t="s">
        <v>68</v>
      </c>
      <c r="E77" s="26" t="s">
        <v>70</v>
      </c>
      <c r="F77" s="27">
        <v>2</v>
      </c>
    </row>
    <row r="78" spans="1:6" ht="12.75">
      <c r="A78" s="25" t="s">
        <v>69</v>
      </c>
      <c r="B78" s="26" t="s">
        <v>20</v>
      </c>
      <c r="C78" s="26" t="s">
        <v>71</v>
      </c>
      <c r="D78" s="26"/>
      <c r="E78" s="26"/>
      <c r="F78" s="27">
        <f>F79+F82+F88+F93</f>
        <v>73.77000000000001</v>
      </c>
    </row>
    <row r="79" spans="1:6" ht="51">
      <c r="A79" s="29" t="s">
        <v>72</v>
      </c>
      <c r="B79" s="26" t="s">
        <v>20</v>
      </c>
      <c r="C79" s="26" t="s">
        <v>71</v>
      </c>
      <c r="D79" s="26" t="s">
        <v>73</v>
      </c>
      <c r="E79" s="26"/>
      <c r="F79" s="27">
        <f>F80</f>
        <v>7.5</v>
      </c>
    </row>
    <row r="80" spans="1:6" ht="38.25">
      <c r="A80" s="25" t="s">
        <v>46</v>
      </c>
      <c r="B80" s="26" t="s">
        <v>20</v>
      </c>
      <c r="C80" s="26" t="s">
        <v>71</v>
      </c>
      <c r="D80" s="26" t="s">
        <v>73</v>
      </c>
      <c r="E80" s="26" t="s">
        <v>47</v>
      </c>
      <c r="F80" s="27">
        <f>F81</f>
        <v>7.5</v>
      </c>
    </row>
    <row r="81" spans="1:6" ht="38.25">
      <c r="A81" s="25" t="s">
        <v>48</v>
      </c>
      <c r="B81" s="26" t="s">
        <v>20</v>
      </c>
      <c r="C81" s="26" t="s">
        <v>71</v>
      </c>
      <c r="D81" s="26" t="s">
        <v>73</v>
      </c>
      <c r="E81" s="26" t="s">
        <v>49</v>
      </c>
      <c r="F81" s="27">
        <v>7.5</v>
      </c>
    </row>
    <row r="82" spans="1:6" ht="38.25">
      <c r="A82" s="25" t="s">
        <v>74</v>
      </c>
      <c r="B82" s="26" t="s">
        <v>20</v>
      </c>
      <c r="C82" s="26" t="s">
        <v>71</v>
      </c>
      <c r="D82" s="26" t="s">
        <v>75</v>
      </c>
      <c r="E82" s="26"/>
      <c r="F82" s="27">
        <f>F86</f>
        <v>51.77</v>
      </c>
    </row>
    <row r="83" spans="1:6" s="34" customFormat="1" ht="25.5" hidden="1">
      <c r="A83" s="31" t="s">
        <v>76</v>
      </c>
      <c r="B83" s="32" t="s">
        <v>20</v>
      </c>
      <c r="C83" s="32" t="s">
        <v>71</v>
      </c>
      <c r="D83" s="32" t="s">
        <v>77</v>
      </c>
      <c r="E83" s="32"/>
      <c r="F83" s="33">
        <v>0</v>
      </c>
    </row>
    <row r="84" spans="1:6" s="34" customFormat="1" ht="12.75" hidden="1">
      <c r="A84" s="31" t="s">
        <v>50</v>
      </c>
      <c r="B84" s="32" t="s">
        <v>20</v>
      </c>
      <c r="C84" s="32" t="s">
        <v>71</v>
      </c>
      <c r="D84" s="32" t="s">
        <v>77</v>
      </c>
      <c r="E84" s="32" t="s">
        <v>51</v>
      </c>
      <c r="F84" s="33">
        <v>0</v>
      </c>
    </row>
    <row r="85" spans="1:6" s="34" customFormat="1" ht="12.75" hidden="1">
      <c r="A85" s="31" t="s">
        <v>52</v>
      </c>
      <c r="B85" s="32" t="s">
        <v>20</v>
      </c>
      <c r="C85" s="32" t="s">
        <v>71</v>
      </c>
      <c r="D85" s="32" t="s">
        <v>77</v>
      </c>
      <c r="E85" s="32" t="s">
        <v>53</v>
      </c>
      <c r="F85" s="33">
        <v>0</v>
      </c>
    </row>
    <row r="86" spans="1:6" ht="12.75">
      <c r="A86" s="25" t="s">
        <v>78</v>
      </c>
      <c r="B86" s="26" t="s">
        <v>20</v>
      </c>
      <c r="C86" s="26" t="s">
        <v>71</v>
      </c>
      <c r="D86" s="26" t="s">
        <v>75</v>
      </c>
      <c r="E86" s="26" t="s">
        <v>79</v>
      </c>
      <c r="F86" s="27">
        <f>F87</f>
        <v>51.77</v>
      </c>
    </row>
    <row r="87" spans="1:6" ht="12.75">
      <c r="A87" s="25" t="s">
        <v>80</v>
      </c>
      <c r="B87" s="26" t="s">
        <v>20</v>
      </c>
      <c r="C87" s="26" t="s">
        <v>71</v>
      </c>
      <c r="D87" s="26" t="s">
        <v>75</v>
      </c>
      <c r="E87" s="26" t="s">
        <v>81</v>
      </c>
      <c r="F87" s="27">
        <v>51.77</v>
      </c>
    </row>
    <row r="88" spans="1:6" ht="25.5">
      <c r="A88" s="25" t="s">
        <v>82</v>
      </c>
      <c r="B88" s="26" t="s">
        <v>20</v>
      </c>
      <c r="C88" s="26" t="s">
        <v>71</v>
      </c>
      <c r="D88" s="26" t="s">
        <v>83</v>
      </c>
      <c r="E88" s="26"/>
      <c r="F88" s="27">
        <f>F89</f>
        <v>14.5</v>
      </c>
    </row>
    <row r="89" spans="1:6" ht="12.75">
      <c r="A89" s="25" t="s">
        <v>78</v>
      </c>
      <c r="B89" s="26" t="s">
        <v>20</v>
      </c>
      <c r="C89" s="26" t="s">
        <v>71</v>
      </c>
      <c r="D89" s="26" t="s">
        <v>83</v>
      </c>
      <c r="E89" s="26" t="s">
        <v>79</v>
      </c>
      <c r="F89" s="27">
        <f>F90</f>
        <v>14.5</v>
      </c>
    </row>
    <row r="90" spans="1:6" ht="18" customHeight="1">
      <c r="A90" s="25" t="s">
        <v>80</v>
      </c>
      <c r="B90" s="26" t="s">
        <v>20</v>
      </c>
      <c r="C90" s="26" t="s">
        <v>71</v>
      </c>
      <c r="D90" s="26" t="s">
        <v>83</v>
      </c>
      <c r="E90" s="26" t="s">
        <v>81</v>
      </c>
      <c r="F90" s="27">
        <v>14.5</v>
      </c>
    </row>
    <row r="91" spans="1:6" ht="91.5" customHeight="1" hidden="1">
      <c r="A91" s="25" t="s">
        <v>84</v>
      </c>
      <c r="B91" s="26" t="s">
        <v>20</v>
      </c>
      <c r="C91" s="26" t="s">
        <v>71</v>
      </c>
      <c r="D91" s="26" t="s">
        <v>85</v>
      </c>
      <c r="E91" s="26"/>
      <c r="F91" s="27"/>
    </row>
    <row r="92" spans="1:6" ht="44.25" customHeight="1" hidden="1">
      <c r="A92" s="25" t="s">
        <v>46</v>
      </c>
      <c r="B92" s="26" t="s">
        <v>20</v>
      </c>
      <c r="C92" s="26" t="s">
        <v>71</v>
      </c>
      <c r="D92" s="26" t="s">
        <v>85</v>
      </c>
      <c r="E92" s="26" t="s">
        <v>47</v>
      </c>
      <c r="F92" s="27"/>
    </row>
    <row r="93" spans="1:6" ht="37.5" customHeight="1" hidden="1">
      <c r="A93" s="25" t="s">
        <v>48</v>
      </c>
      <c r="B93" s="26" t="s">
        <v>20</v>
      </c>
      <c r="C93" s="26" t="s">
        <v>71</v>
      </c>
      <c r="D93" s="26" t="s">
        <v>85</v>
      </c>
      <c r="E93" s="26" t="s">
        <v>49</v>
      </c>
      <c r="F93" s="27"/>
    </row>
    <row r="94" spans="1:6" ht="12.75">
      <c r="A94" s="25" t="s">
        <v>86</v>
      </c>
      <c r="B94" s="26" t="s">
        <v>20</v>
      </c>
      <c r="C94" s="26" t="s">
        <v>87</v>
      </c>
      <c r="D94" s="26"/>
      <c r="E94" s="26"/>
      <c r="F94" s="27">
        <f>F95</f>
        <v>142.53</v>
      </c>
    </row>
    <row r="95" spans="1:6" ht="25.5">
      <c r="A95" s="25" t="s">
        <v>88</v>
      </c>
      <c r="B95" s="26" t="s">
        <v>20</v>
      </c>
      <c r="C95" s="26" t="s">
        <v>89</v>
      </c>
      <c r="D95" s="26"/>
      <c r="E95" s="26"/>
      <c r="F95" s="27">
        <f>F96</f>
        <v>142.53</v>
      </c>
    </row>
    <row r="96" spans="1:6" ht="25.5">
      <c r="A96" s="29" t="s">
        <v>90</v>
      </c>
      <c r="B96" s="26" t="s">
        <v>20</v>
      </c>
      <c r="C96" s="26" t="s">
        <v>89</v>
      </c>
      <c r="D96" s="26" t="s">
        <v>91</v>
      </c>
      <c r="E96" s="26"/>
      <c r="F96" s="27">
        <f>F97+F99</f>
        <v>142.53</v>
      </c>
    </row>
    <row r="97" spans="1:6" ht="89.25">
      <c r="A97" s="25" t="s">
        <v>32</v>
      </c>
      <c r="B97" s="26" t="s">
        <v>20</v>
      </c>
      <c r="C97" s="26" t="s">
        <v>89</v>
      </c>
      <c r="D97" s="26" t="s">
        <v>91</v>
      </c>
      <c r="E97" s="26" t="s">
        <v>28</v>
      </c>
      <c r="F97" s="27">
        <f>F98</f>
        <v>133.69</v>
      </c>
    </row>
    <row r="98" spans="1:6" ht="38.25">
      <c r="A98" s="25" t="s">
        <v>29</v>
      </c>
      <c r="B98" s="26" t="s">
        <v>20</v>
      </c>
      <c r="C98" s="26" t="s">
        <v>89</v>
      </c>
      <c r="D98" s="26" t="s">
        <v>91</v>
      </c>
      <c r="E98" s="26" t="s">
        <v>30</v>
      </c>
      <c r="F98" s="27">
        <v>133.69</v>
      </c>
    </row>
    <row r="99" spans="1:6" ht="38.25">
      <c r="A99" s="25" t="s">
        <v>46</v>
      </c>
      <c r="B99" s="26" t="s">
        <v>20</v>
      </c>
      <c r="C99" s="26" t="s">
        <v>89</v>
      </c>
      <c r="D99" s="26" t="s">
        <v>91</v>
      </c>
      <c r="E99" s="26" t="s">
        <v>47</v>
      </c>
      <c r="F99" s="27">
        <f>F100</f>
        <v>8.84</v>
      </c>
    </row>
    <row r="100" spans="1:6" ht="38.25">
      <c r="A100" s="25" t="s">
        <v>48</v>
      </c>
      <c r="B100" s="26" t="s">
        <v>20</v>
      </c>
      <c r="C100" s="26" t="s">
        <v>89</v>
      </c>
      <c r="D100" s="26" t="s">
        <v>91</v>
      </c>
      <c r="E100" s="26" t="s">
        <v>49</v>
      </c>
      <c r="F100" s="27">
        <v>8.84</v>
      </c>
    </row>
    <row r="101" spans="1:6" ht="38.25">
      <c r="A101" s="25" t="s">
        <v>92</v>
      </c>
      <c r="B101" s="26" t="s">
        <v>20</v>
      </c>
      <c r="C101" s="26" t="s">
        <v>93</v>
      </c>
      <c r="D101" s="26"/>
      <c r="E101" s="26"/>
      <c r="F101" s="27">
        <f>F102+F129</f>
        <v>1911.67</v>
      </c>
    </row>
    <row r="102" spans="1:6" ht="12.75">
      <c r="A102" s="25" t="s">
        <v>94</v>
      </c>
      <c r="B102" s="26" t="s">
        <v>20</v>
      </c>
      <c r="C102" s="26" t="s">
        <v>95</v>
      </c>
      <c r="D102" s="26"/>
      <c r="E102" s="26"/>
      <c r="F102" s="27">
        <f>F115+F120+F126</f>
        <v>1908.67</v>
      </c>
    </row>
    <row r="103" spans="1:6" ht="63.75" hidden="1">
      <c r="A103" s="25" t="s">
        <v>39</v>
      </c>
      <c r="B103" s="26" t="s">
        <v>20</v>
      </c>
      <c r="C103" s="26" t="s">
        <v>95</v>
      </c>
      <c r="D103" s="26" t="s">
        <v>96</v>
      </c>
      <c r="E103" s="26"/>
      <c r="F103" s="27"/>
    </row>
    <row r="104" spans="1:6" ht="51" hidden="1">
      <c r="A104" s="25" t="s">
        <v>97</v>
      </c>
      <c r="B104" s="26" t="s">
        <v>20</v>
      </c>
      <c r="C104" s="26" t="s">
        <v>95</v>
      </c>
      <c r="D104" s="26" t="s">
        <v>96</v>
      </c>
      <c r="E104" s="26" t="s">
        <v>28</v>
      </c>
      <c r="F104" s="27"/>
    </row>
    <row r="105" spans="1:6" ht="51" hidden="1">
      <c r="A105" s="25" t="s">
        <v>97</v>
      </c>
      <c r="B105" s="26" t="s">
        <v>20</v>
      </c>
      <c r="C105" s="26" t="s">
        <v>95</v>
      </c>
      <c r="D105" s="26" t="s">
        <v>96</v>
      </c>
      <c r="E105" s="26" t="s">
        <v>30</v>
      </c>
      <c r="F105" s="27"/>
    </row>
    <row r="106" spans="1:6" ht="63.75" hidden="1">
      <c r="A106" s="29" t="s">
        <v>39</v>
      </c>
      <c r="B106" s="26" t="s">
        <v>20</v>
      </c>
      <c r="C106" s="26" t="s">
        <v>95</v>
      </c>
      <c r="D106" s="26" t="s">
        <v>98</v>
      </c>
      <c r="E106" s="26"/>
      <c r="F106" s="27">
        <f>F107</f>
        <v>0</v>
      </c>
    </row>
    <row r="107" spans="1:6" ht="89.25" hidden="1">
      <c r="A107" s="25" t="s">
        <v>32</v>
      </c>
      <c r="B107" s="26" t="s">
        <v>20</v>
      </c>
      <c r="C107" s="26" t="s">
        <v>95</v>
      </c>
      <c r="D107" s="26" t="s">
        <v>98</v>
      </c>
      <c r="E107" s="26" t="s">
        <v>28</v>
      </c>
      <c r="F107" s="27">
        <f>F108</f>
        <v>0</v>
      </c>
    </row>
    <row r="108" spans="1:6" ht="38.25" hidden="1">
      <c r="A108" s="25" t="s">
        <v>29</v>
      </c>
      <c r="B108" s="26" t="s">
        <v>20</v>
      </c>
      <c r="C108" s="26" t="s">
        <v>95</v>
      </c>
      <c r="D108" s="26" t="s">
        <v>98</v>
      </c>
      <c r="E108" s="26" t="s">
        <v>30</v>
      </c>
      <c r="F108" s="27"/>
    </row>
    <row r="109" spans="1:6" ht="89.25" hidden="1">
      <c r="A109" s="25" t="s">
        <v>99</v>
      </c>
      <c r="B109" s="26" t="s">
        <v>20</v>
      </c>
      <c r="C109" s="26" t="s">
        <v>95</v>
      </c>
      <c r="D109" s="26" t="s">
        <v>100</v>
      </c>
      <c r="E109" s="26"/>
      <c r="F109" s="27">
        <f>F110</f>
        <v>0</v>
      </c>
    </row>
    <row r="110" spans="1:6" ht="89.25" hidden="1">
      <c r="A110" s="25" t="s">
        <v>32</v>
      </c>
      <c r="B110" s="26" t="s">
        <v>20</v>
      </c>
      <c r="C110" s="26" t="s">
        <v>95</v>
      </c>
      <c r="D110" s="26" t="s">
        <v>100</v>
      </c>
      <c r="E110" s="26" t="s">
        <v>28</v>
      </c>
      <c r="F110" s="27">
        <f>F111</f>
        <v>0</v>
      </c>
    </row>
    <row r="111" spans="1:6" ht="38.25" hidden="1">
      <c r="A111" s="25" t="s">
        <v>29</v>
      </c>
      <c r="B111" s="26" t="s">
        <v>20</v>
      </c>
      <c r="C111" s="26" t="s">
        <v>95</v>
      </c>
      <c r="D111" s="26" t="s">
        <v>100</v>
      </c>
      <c r="E111" s="26" t="s">
        <v>30</v>
      </c>
      <c r="F111" s="27">
        <v>0</v>
      </c>
    </row>
    <row r="112" spans="1:6" s="59" customFormat="1" ht="29.25" customHeight="1" hidden="1">
      <c r="A112" s="61" t="s">
        <v>43</v>
      </c>
      <c r="B112" s="62" t="s">
        <v>20</v>
      </c>
      <c r="C112" s="62" t="s">
        <v>95</v>
      </c>
      <c r="D112" s="62" t="s">
        <v>101</v>
      </c>
      <c r="E112" s="62"/>
      <c r="F112" s="60">
        <f>F113</f>
        <v>0</v>
      </c>
    </row>
    <row r="113" spans="1:6" s="59" customFormat="1" ht="75.75" customHeight="1" hidden="1">
      <c r="A113" s="61" t="s">
        <v>32</v>
      </c>
      <c r="B113" s="62" t="s">
        <v>20</v>
      </c>
      <c r="C113" s="62" t="s">
        <v>95</v>
      </c>
      <c r="D113" s="62" t="s">
        <v>101</v>
      </c>
      <c r="E113" s="62" t="s">
        <v>28</v>
      </c>
      <c r="F113" s="60">
        <f>F114</f>
        <v>0</v>
      </c>
    </row>
    <row r="114" spans="1:6" s="59" customFormat="1" ht="27.75" customHeight="1" hidden="1">
      <c r="A114" s="61" t="s">
        <v>29</v>
      </c>
      <c r="B114" s="62" t="s">
        <v>20</v>
      </c>
      <c r="C114" s="62" t="s">
        <v>95</v>
      </c>
      <c r="D114" s="62" t="s">
        <v>101</v>
      </c>
      <c r="E114" s="62" t="s">
        <v>30</v>
      </c>
      <c r="F114" s="60"/>
    </row>
    <row r="115" spans="1:6" ht="25.5">
      <c r="A115" s="29" t="s">
        <v>102</v>
      </c>
      <c r="B115" s="26" t="s">
        <v>20</v>
      </c>
      <c r="C115" s="26" t="s">
        <v>95</v>
      </c>
      <c r="D115" s="26" t="s">
        <v>103</v>
      </c>
      <c r="E115" s="26"/>
      <c r="F115" s="27">
        <f>F116</f>
        <v>1741.67</v>
      </c>
    </row>
    <row r="116" spans="1:6" ht="89.25">
      <c r="A116" s="25" t="s">
        <v>32</v>
      </c>
      <c r="B116" s="26" t="s">
        <v>20</v>
      </c>
      <c r="C116" s="26" t="s">
        <v>95</v>
      </c>
      <c r="D116" s="26" t="s">
        <v>103</v>
      </c>
      <c r="E116" s="26" t="s">
        <v>28</v>
      </c>
      <c r="F116" s="27">
        <f>F117</f>
        <v>1741.67</v>
      </c>
    </row>
    <row r="117" spans="1:6" ht="38.25">
      <c r="A117" s="25" t="s">
        <v>29</v>
      </c>
      <c r="B117" s="26" t="s">
        <v>20</v>
      </c>
      <c r="C117" s="26" t="s">
        <v>95</v>
      </c>
      <c r="D117" s="26" t="s">
        <v>103</v>
      </c>
      <c r="E117" s="26" t="s">
        <v>30</v>
      </c>
      <c r="F117" s="27">
        <v>1741.67</v>
      </c>
    </row>
    <row r="118" spans="1:6" ht="12.75" hidden="1">
      <c r="A118" s="25"/>
      <c r="B118" s="26"/>
      <c r="C118" s="26"/>
      <c r="D118" s="26"/>
      <c r="E118" s="26"/>
      <c r="F118" s="27"/>
    </row>
    <row r="119" spans="1:6" ht="12.75" hidden="1">
      <c r="A119" s="25"/>
      <c r="B119" s="26"/>
      <c r="C119" s="26"/>
      <c r="D119" s="26"/>
      <c r="E119" s="26"/>
      <c r="F119" s="27"/>
    </row>
    <row r="120" spans="1:6" ht="25.5" hidden="1">
      <c r="A120" s="29" t="s">
        <v>104</v>
      </c>
      <c r="B120" s="26" t="s">
        <v>20</v>
      </c>
      <c r="C120" s="26" t="s">
        <v>95</v>
      </c>
      <c r="D120" s="35" t="s">
        <v>105</v>
      </c>
      <c r="E120" s="26"/>
      <c r="F120" s="27">
        <f>F121</f>
        <v>0</v>
      </c>
    </row>
    <row r="121" spans="1:6" ht="38.25" hidden="1">
      <c r="A121" s="25" t="s">
        <v>46</v>
      </c>
      <c r="B121" s="26" t="s">
        <v>20</v>
      </c>
      <c r="C121" s="26" t="s">
        <v>95</v>
      </c>
      <c r="D121" s="35" t="s">
        <v>105</v>
      </c>
      <c r="E121" s="26" t="s">
        <v>47</v>
      </c>
      <c r="F121" s="27">
        <f>F122</f>
        <v>0</v>
      </c>
    </row>
    <row r="122" spans="1:6" ht="38.25" hidden="1">
      <c r="A122" s="25" t="s">
        <v>48</v>
      </c>
      <c r="B122" s="26" t="s">
        <v>20</v>
      </c>
      <c r="C122" s="26" t="s">
        <v>95</v>
      </c>
      <c r="D122" s="35" t="s">
        <v>105</v>
      </c>
      <c r="E122" s="26" t="s">
        <v>49</v>
      </c>
      <c r="F122" s="27"/>
    </row>
    <row r="123" spans="1:6" s="59" customFormat="1" ht="25.5" hidden="1">
      <c r="A123" s="63" t="s">
        <v>106</v>
      </c>
      <c r="B123" s="62" t="s">
        <v>20</v>
      </c>
      <c r="C123" s="62" t="s">
        <v>95</v>
      </c>
      <c r="D123" s="64" t="s">
        <v>105</v>
      </c>
      <c r="E123" s="62"/>
      <c r="F123" s="60">
        <f>F124</f>
        <v>0</v>
      </c>
    </row>
    <row r="124" spans="1:6" s="59" customFormat="1" ht="38.25" hidden="1">
      <c r="A124" s="61" t="s">
        <v>46</v>
      </c>
      <c r="B124" s="62" t="s">
        <v>20</v>
      </c>
      <c r="C124" s="62" t="s">
        <v>95</v>
      </c>
      <c r="D124" s="64" t="s">
        <v>105</v>
      </c>
      <c r="E124" s="62" t="s">
        <v>47</v>
      </c>
      <c r="F124" s="60">
        <f>F125</f>
        <v>0</v>
      </c>
    </row>
    <row r="125" spans="1:6" s="59" customFormat="1" ht="38.25" hidden="1">
      <c r="A125" s="61" t="s">
        <v>48</v>
      </c>
      <c r="B125" s="62" t="s">
        <v>20</v>
      </c>
      <c r="C125" s="62" t="s">
        <v>95</v>
      </c>
      <c r="D125" s="64" t="s">
        <v>105</v>
      </c>
      <c r="E125" s="62" t="s">
        <v>49</v>
      </c>
      <c r="F125" s="60"/>
    </row>
    <row r="126" spans="1:7" ht="25.5">
      <c r="A126" s="29" t="s">
        <v>102</v>
      </c>
      <c r="B126" s="26" t="s">
        <v>20</v>
      </c>
      <c r="C126" s="26" t="s">
        <v>95</v>
      </c>
      <c r="D126" s="26" t="s">
        <v>103</v>
      </c>
      <c r="E126" s="26"/>
      <c r="F126" s="27">
        <f>F127</f>
        <v>167</v>
      </c>
      <c r="G126" s="21"/>
    </row>
    <row r="127" spans="1:6" ht="38.25">
      <c r="A127" s="25" t="s">
        <v>46</v>
      </c>
      <c r="B127" s="26" t="s">
        <v>20</v>
      </c>
      <c r="C127" s="26" t="s">
        <v>95</v>
      </c>
      <c r="D127" s="26" t="s">
        <v>103</v>
      </c>
      <c r="E127" s="26" t="s">
        <v>47</v>
      </c>
      <c r="F127" s="27">
        <f>F128</f>
        <v>167</v>
      </c>
    </row>
    <row r="128" spans="1:6" ht="38.25">
      <c r="A128" s="25" t="s">
        <v>48</v>
      </c>
      <c r="B128" s="26" t="s">
        <v>20</v>
      </c>
      <c r="C128" s="26" t="s">
        <v>95</v>
      </c>
      <c r="D128" s="26" t="s">
        <v>103</v>
      </c>
      <c r="E128" s="26" t="s">
        <v>49</v>
      </c>
      <c r="F128" s="27">
        <v>167</v>
      </c>
    </row>
    <row r="129" spans="1:6" ht="38.25">
      <c r="A129" s="29" t="s">
        <v>107</v>
      </c>
      <c r="B129" s="26" t="s">
        <v>20</v>
      </c>
      <c r="C129" s="26" t="s">
        <v>108</v>
      </c>
      <c r="D129" s="26"/>
      <c r="E129" s="26"/>
      <c r="F129" s="27">
        <f>F130</f>
        <v>3</v>
      </c>
    </row>
    <row r="130" spans="1:6" ht="25.5">
      <c r="A130" s="29" t="s">
        <v>109</v>
      </c>
      <c r="B130" s="26" t="s">
        <v>20</v>
      </c>
      <c r="C130" s="26" t="s">
        <v>108</v>
      </c>
      <c r="D130" s="26" t="s">
        <v>110</v>
      </c>
      <c r="E130" s="26"/>
      <c r="F130" s="27">
        <f>F131</f>
        <v>3</v>
      </c>
    </row>
    <row r="131" spans="1:6" ht="38.25">
      <c r="A131" s="25" t="s">
        <v>46</v>
      </c>
      <c r="B131" s="26" t="s">
        <v>20</v>
      </c>
      <c r="C131" s="26" t="s">
        <v>108</v>
      </c>
      <c r="D131" s="26" t="s">
        <v>110</v>
      </c>
      <c r="E131" s="26" t="s">
        <v>47</v>
      </c>
      <c r="F131" s="27">
        <f>F132</f>
        <v>3</v>
      </c>
    </row>
    <row r="132" spans="1:6" ht="38.25">
      <c r="A132" s="25" t="s">
        <v>48</v>
      </c>
      <c r="B132" s="26" t="s">
        <v>20</v>
      </c>
      <c r="C132" s="26" t="s">
        <v>108</v>
      </c>
      <c r="D132" s="26" t="s">
        <v>110</v>
      </c>
      <c r="E132" s="26" t="s">
        <v>49</v>
      </c>
      <c r="F132" s="27">
        <v>3</v>
      </c>
    </row>
    <row r="133" spans="1:6" ht="12.75">
      <c r="A133" s="25" t="s">
        <v>111</v>
      </c>
      <c r="B133" s="26" t="s">
        <v>20</v>
      </c>
      <c r="C133" s="26" t="s">
        <v>112</v>
      </c>
      <c r="D133" s="26"/>
      <c r="E133" s="26"/>
      <c r="F133" s="27">
        <f>F138+F174+F134+F178</f>
        <v>1176.52</v>
      </c>
    </row>
    <row r="134" spans="1:6" ht="12.75">
      <c r="A134" s="25" t="s">
        <v>113</v>
      </c>
      <c r="B134" s="26" t="s">
        <v>20</v>
      </c>
      <c r="C134" s="26" t="s">
        <v>114</v>
      </c>
      <c r="D134" s="26"/>
      <c r="E134" s="26"/>
      <c r="F134" s="27">
        <f>F135</f>
        <v>13.92</v>
      </c>
    </row>
    <row r="135" spans="1:6" ht="26.25" customHeight="1">
      <c r="A135" s="25" t="s">
        <v>115</v>
      </c>
      <c r="B135" s="26" t="s">
        <v>20</v>
      </c>
      <c r="C135" s="26" t="s">
        <v>114</v>
      </c>
      <c r="D135" s="26" t="s">
        <v>116</v>
      </c>
      <c r="E135" s="26"/>
      <c r="F135" s="27">
        <f>F136</f>
        <v>13.92</v>
      </c>
    </row>
    <row r="136" spans="1:6" ht="26.25" customHeight="1">
      <c r="A136" s="25" t="s">
        <v>46</v>
      </c>
      <c r="B136" s="26" t="s">
        <v>20</v>
      </c>
      <c r="C136" s="26" t="s">
        <v>114</v>
      </c>
      <c r="D136" s="26" t="s">
        <v>116</v>
      </c>
      <c r="E136" s="26" t="s">
        <v>47</v>
      </c>
      <c r="F136" s="27">
        <f>F137</f>
        <v>13.92</v>
      </c>
    </row>
    <row r="137" spans="1:6" ht="38.25">
      <c r="A137" s="25" t="s">
        <v>48</v>
      </c>
      <c r="B137" s="26" t="s">
        <v>20</v>
      </c>
      <c r="C137" s="26" t="s">
        <v>114</v>
      </c>
      <c r="D137" s="26" t="s">
        <v>116</v>
      </c>
      <c r="E137" s="26" t="s">
        <v>49</v>
      </c>
      <c r="F137" s="27">
        <v>13.92</v>
      </c>
    </row>
    <row r="138" spans="1:6" ht="12.75">
      <c r="A138" s="29" t="s">
        <v>117</v>
      </c>
      <c r="B138" s="26" t="s">
        <v>20</v>
      </c>
      <c r="C138" s="26" t="s">
        <v>118</v>
      </c>
      <c r="D138" s="26"/>
      <c r="E138" s="26"/>
      <c r="F138" s="27">
        <f>F142+F151+F155+F184</f>
        <v>1162.6</v>
      </c>
    </row>
    <row r="139" spans="1:6" ht="51" hidden="1">
      <c r="A139" s="29" t="s">
        <v>119</v>
      </c>
      <c r="B139" s="26" t="s">
        <v>20</v>
      </c>
      <c r="C139" s="26" t="s">
        <v>118</v>
      </c>
      <c r="D139" s="35" t="s">
        <v>120</v>
      </c>
      <c r="E139" s="26"/>
      <c r="F139" s="27">
        <f>F140</f>
        <v>0</v>
      </c>
    </row>
    <row r="140" spans="1:6" ht="38.25" hidden="1">
      <c r="A140" s="25" t="s">
        <v>46</v>
      </c>
      <c r="B140" s="26" t="s">
        <v>20</v>
      </c>
      <c r="C140" s="26" t="s">
        <v>118</v>
      </c>
      <c r="D140" s="35" t="s">
        <v>120</v>
      </c>
      <c r="E140" s="26" t="s">
        <v>47</v>
      </c>
      <c r="F140" s="27">
        <f>F141</f>
        <v>0</v>
      </c>
    </row>
    <row r="141" spans="1:6" ht="38.25" hidden="1">
      <c r="A141" s="25" t="s">
        <v>48</v>
      </c>
      <c r="B141" s="26" t="s">
        <v>20</v>
      </c>
      <c r="C141" s="26" t="s">
        <v>118</v>
      </c>
      <c r="D141" s="35" t="s">
        <v>120</v>
      </c>
      <c r="E141" s="26" t="s">
        <v>49</v>
      </c>
      <c r="F141" s="27"/>
    </row>
    <row r="142" spans="1:6" s="59" customFormat="1" ht="63.75" hidden="1">
      <c r="A142" s="63" t="s">
        <v>121</v>
      </c>
      <c r="B142" s="62" t="s">
        <v>20</v>
      </c>
      <c r="C142" s="62" t="s">
        <v>118</v>
      </c>
      <c r="D142" s="64" t="s">
        <v>122</v>
      </c>
      <c r="E142" s="62"/>
      <c r="F142" s="60">
        <f>F148</f>
        <v>0</v>
      </c>
    </row>
    <row r="143" spans="1:6" s="59" customFormat="1" ht="38.25" hidden="1">
      <c r="A143" s="61" t="s">
        <v>46</v>
      </c>
      <c r="B143" s="62" t="s">
        <v>20</v>
      </c>
      <c r="C143" s="62" t="s">
        <v>118</v>
      </c>
      <c r="D143" s="64" t="s">
        <v>123</v>
      </c>
      <c r="E143" s="62" t="s">
        <v>47</v>
      </c>
      <c r="F143" s="60">
        <f>F144</f>
        <v>0</v>
      </c>
    </row>
    <row r="144" spans="1:6" s="59" customFormat="1" ht="38.25" hidden="1">
      <c r="A144" s="61" t="s">
        <v>48</v>
      </c>
      <c r="B144" s="62" t="s">
        <v>20</v>
      </c>
      <c r="C144" s="62" t="s">
        <v>118</v>
      </c>
      <c r="D144" s="64" t="s">
        <v>123</v>
      </c>
      <c r="E144" s="62" t="s">
        <v>49</v>
      </c>
      <c r="F144" s="60"/>
    </row>
    <row r="145" spans="1:6" s="59" customFormat="1" ht="51" hidden="1">
      <c r="A145" s="63" t="s">
        <v>124</v>
      </c>
      <c r="B145" s="62" t="s">
        <v>20</v>
      </c>
      <c r="C145" s="62" t="s">
        <v>118</v>
      </c>
      <c r="D145" s="64" t="s">
        <v>122</v>
      </c>
      <c r="E145" s="62"/>
      <c r="F145" s="60">
        <f>F146</f>
        <v>0</v>
      </c>
    </row>
    <row r="146" spans="1:6" s="59" customFormat="1" ht="38.25" hidden="1">
      <c r="A146" s="61" t="s">
        <v>46</v>
      </c>
      <c r="B146" s="62" t="s">
        <v>20</v>
      </c>
      <c r="C146" s="62" t="s">
        <v>118</v>
      </c>
      <c r="D146" s="64" t="s">
        <v>125</v>
      </c>
      <c r="E146" s="62" t="s">
        <v>47</v>
      </c>
      <c r="F146" s="60">
        <f>F147</f>
        <v>0</v>
      </c>
    </row>
    <row r="147" spans="1:6" s="59" customFormat="1" ht="38.25" hidden="1">
      <c r="A147" s="61" t="s">
        <v>48</v>
      </c>
      <c r="B147" s="62" t="s">
        <v>20</v>
      </c>
      <c r="C147" s="62" t="s">
        <v>118</v>
      </c>
      <c r="D147" s="64" t="s">
        <v>122</v>
      </c>
      <c r="E147" s="62" t="s">
        <v>49</v>
      </c>
      <c r="F147" s="60"/>
    </row>
    <row r="148" spans="1:6" s="59" customFormat="1" ht="63.75" hidden="1">
      <c r="A148" s="63" t="s">
        <v>126</v>
      </c>
      <c r="B148" s="62" t="s">
        <v>20</v>
      </c>
      <c r="C148" s="62" t="s">
        <v>118</v>
      </c>
      <c r="D148" s="64" t="s">
        <v>122</v>
      </c>
      <c r="E148" s="62"/>
      <c r="F148" s="60">
        <f>F149</f>
        <v>0</v>
      </c>
    </row>
    <row r="149" spans="1:6" s="59" customFormat="1" ht="38.25" hidden="1">
      <c r="A149" s="61" t="s">
        <v>46</v>
      </c>
      <c r="B149" s="62" t="s">
        <v>20</v>
      </c>
      <c r="C149" s="62" t="s">
        <v>118</v>
      </c>
      <c r="D149" s="64" t="s">
        <v>122</v>
      </c>
      <c r="E149" s="62" t="s">
        <v>47</v>
      </c>
      <c r="F149" s="60">
        <f>F150</f>
        <v>0</v>
      </c>
    </row>
    <row r="150" spans="1:6" s="59" customFormat="1" ht="38.25" hidden="1">
      <c r="A150" s="61" t="s">
        <v>48</v>
      </c>
      <c r="B150" s="62" t="s">
        <v>20</v>
      </c>
      <c r="C150" s="62" t="s">
        <v>118</v>
      </c>
      <c r="D150" s="64" t="s">
        <v>122</v>
      </c>
      <c r="E150" s="62" t="s">
        <v>49</v>
      </c>
      <c r="F150" s="60"/>
    </row>
    <row r="151" spans="1:6" s="59" customFormat="1" ht="21.75" customHeight="1" hidden="1">
      <c r="A151" s="61" t="s">
        <v>127</v>
      </c>
      <c r="B151" s="62" t="s">
        <v>20</v>
      </c>
      <c r="C151" s="62" t="s">
        <v>118</v>
      </c>
      <c r="D151" s="64" t="s">
        <v>120</v>
      </c>
      <c r="E151" s="62"/>
      <c r="F151" s="60">
        <f>F152</f>
        <v>0</v>
      </c>
    </row>
    <row r="152" spans="1:6" s="59" customFormat="1" ht="39.75" customHeight="1" hidden="1">
      <c r="A152" s="61" t="s">
        <v>128</v>
      </c>
      <c r="B152" s="62" t="s">
        <v>20</v>
      </c>
      <c r="C152" s="62" t="s">
        <v>118</v>
      </c>
      <c r="D152" s="64" t="s">
        <v>120</v>
      </c>
      <c r="E152" s="62"/>
      <c r="F152" s="60">
        <f>F153</f>
        <v>0</v>
      </c>
    </row>
    <row r="153" spans="1:6" s="59" customFormat="1" ht="52.5" customHeight="1" hidden="1">
      <c r="A153" s="61" t="s">
        <v>121</v>
      </c>
      <c r="B153" s="62" t="s">
        <v>20</v>
      </c>
      <c r="C153" s="62" t="s">
        <v>118</v>
      </c>
      <c r="D153" s="64" t="s">
        <v>120</v>
      </c>
      <c r="E153" s="62" t="s">
        <v>47</v>
      </c>
      <c r="F153" s="60">
        <f>F154</f>
        <v>0</v>
      </c>
    </row>
    <row r="154" spans="1:6" s="59" customFormat="1" ht="12.75" hidden="1">
      <c r="A154" s="61" t="s">
        <v>129</v>
      </c>
      <c r="B154" s="62" t="s">
        <v>20</v>
      </c>
      <c r="C154" s="62" t="s">
        <v>118</v>
      </c>
      <c r="D154" s="64" t="s">
        <v>120</v>
      </c>
      <c r="E154" s="62" t="s">
        <v>49</v>
      </c>
      <c r="F154" s="60"/>
    </row>
    <row r="155" spans="1:6" ht="38.25">
      <c r="A155" s="29" t="s">
        <v>130</v>
      </c>
      <c r="B155" s="26" t="s">
        <v>20</v>
      </c>
      <c r="C155" s="26" t="s">
        <v>118</v>
      </c>
      <c r="D155" s="26" t="s">
        <v>131</v>
      </c>
      <c r="E155" s="26"/>
      <c r="F155" s="27">
        <f>F156</f>
        <v>574.6</v>
      </c>
    </row>
    <row r="156" spans="1:6" ht="38.25">
      <c r="A156" s="25" t="s">
        <v>46</v>
      </c>
      <c r="B156" s="26" t="s">
        <v>20</v>
      </c>
      <c r="C156" s="26" t="s">
        <v>118</v>
      </c>
      <c r="D156" s="26" t="s">
        <v>131</v>
      </c>
      <c r="E156" s="26" t="s">
        <v>47</v>
      </c>
      <c r="F156" s="27">
        <f>F157</f>
        <v>574.6</v>
      </c>
    </row>
    <row r="157" spans="1:6" ht="38.25">
      <c r="A157" s="25" t="s">
        <v>48</v>
      </c>
      <c r="B157" s="26" t="s">
        <v>20</v>
      </c>
      <c r="C157" s="26" t="s">
        <v>118</v>
      </c>
      <c r="D157" s="26" t="s">
        <v>131</v>
      </c>
      <c r="E157" s="26" t="s">
        <v>49</v>
      </c>
      <c r="F157" s="27">
        <v>574.6</v>
      </c>
    </row>
    <row r="158" spans="1:6" ht="39" customHeight="1" hidden="1">
      <c r="A158" s="29" t="s">
        <v>132</v>
      </c>
      <c r="B158" s="26" t="s">
        <v>20</v>
      </c>
      <c r="C158" s="26" t="s">
        <v>118</v>
      </c>
      <c r="D158" s="36" t="s">
        <v>133</v>
      </c>
      <c r="E158" s="26"/>
      <c r="F158" s="27">
        <f>F159</f>
        <v>0</v>
      </c>
    </row>
    <row r="159" spans="1:6" ht="38.25" hidden="1">
      <c r="A159" s="25" t="s">
        <v>46</v>
      </c>
      <c r="B159" s="26" t="s">
        <v>20</v>
      </c>
      <c r="C159" s="26" t="s">
        <v>118</v>
      </c>
      <c r="D159" s="36" t="s">
        <v>133</v>
      </c>
      <c r="E159" s="26" t="s">
        <v>47</v>
      </c>
      <c r="F159" s="27">
        <f>F160</f>
        <v>0</v>
      </c>
    </row>
    <row r="160" spans="1:6" ht="38.25" hidden="1">
      <c r="A160" s="25" t="s">
        <v>48</v>
      </c>
      <c r="B160" s="26" t="s">
        <v>20</v>
      </c>
      <c r="C160" s="26" t="s">
        <v>118</v>
      </c>
      <c r="D160" s="36" t="s">
        <v>133</v>
      </c>
      <c r="E160" s="26" t="s">
        <v>49</v>
      </c>
      <c r="F160" s="27">
        <v>0</v>
      </c>
    </row>
    <row r="161" spans="1:6" ht="25.5" hidden="1">
      <c r="A161" s="25" t="s">
        <v>134</v>
      </c>
      <c r="B161" s="26" t="s">
        <v>20</v>
      </c>
      <c r="C161" s="26" t="s">
        <v>135</v>
      </c>
      <c r="D161" s="26"/>
      <c r="E161" s="26"/>
      <c r="F161" s="27">
        <f>F168</f>
        <v>0</v>
      </c>
    </row>
    <row r="162" spans="1:6" ht="25.5" hidden="1">
      <c r="A162" s="25" t="s">
        <v>136</v>
      </c>
      <c r="B162" s="26" t="s">
        <v>20</v>
      </c>
      <c r="C162" s="26" t="s">
        <v>135</v>
      </c>
      <c r="D162" s="26" t="s">
        <v>137</v>
      </c>
      <c r="E162" s="26"/>
      <c r="F162" s="27">
        <v>0</v>
      </c>
    </row>
    <row r="163" spans="1:6" ht="12.75" hidden="1">
      <c r="A163" s="25" t="s">
        <v>80</v>
      </c>
      <c r="B163" s="26" t="s">
        <v>20</v>
      </c>
      <c r="C163" s="26" t="s">
        <v>135</v>
      </c>
      <c r="D163" s="26" t="s">
        <v>137</v>
      </c>
      <c r="E163" s="26" t="s">
        <v>79</v>
      </c>
      <c r="F163" s="27">
        <v>0</v>
      </c>
    </row>
    <row r="164" spans="1:6" ht="12.75" hidden="1">
      <c r="A164" s="25" t="s">
        <v>80</v>
      </c>
      <c r="B164" s="26" t="s">
        <v>20</v>
      </c>
      <c r="C164" s="26" t="s">
        <v>135</v>
      </c>
      <c r="D164" s="26" t="s">
        <v>137</v>
      </c>
      <c r="E164" s="26" t="s">
        <v>81</v>
      </c>
      <c r="F164" s="27">
        <v>0</v>
      </c>
    </row>
    <row r="165" spans="1:6" ht="38.25" hidden="1">
      <c r="A165" s="25" t="s">
        <v>138</v>
      </c>
      <c r="B165" s="26" t="s">
        <v>20</v>
      </c>
      <c r="C165" s="26" t="s">
        <v>135</v>
      </c>
      <c r="D165" s="26" t="s">
        <v>139</v>
      </c>
      <c r="E165" s="26"/>
      <c r="F165" s="27">
        <v>0</v>
      </c>
    </row>
    <row r="166" spans="1:6" ht="12.75" hidden="1">
      <c r="A166" s="25" t="s">
        <v>80</v>
      </c>
      <c r="B166" s="26" t="s">
        <v>20</v>
      </c>
      <c r="C166" s="26" t="s">
        <v>135</v>
      </c>
      <c r="D166" s="26" t="s">
        <v>139</v>
      </c>
      <c r="E166" s="26" t="s">
        <v>79</v>
      </c>
      <c r="F166" s="27">
        <v>0</v>
      </c>
    </row>
    <row r="167" spans="1:6" ht="12.75" hidden="1">
      <c r="A167" s="25" t="s">
        <v>80</v>
      </c>
      <c r="B167" s="26" t="s">
        <v>20</v>
      </c>
      <c r="C167" s="26" t="s">
        <v>135</v>
      </c>
      <c r="D167" s="26" t="s">
        <v>139</v>
      </c>
      <c r="E167" s="26" t="s">
        <v>81</v>
      </c>
      <c r="F167" s="27">
        <v>0</v>
      </c>
    </row>
    <row r="168" spans="1:6" ht="25.5" hidden="1">
      <c r="A168" s="25" t="s">
        <v>140</v>
      </c>
      <c r="B168" s="26" t="s">
        <v>20</v>
      </c>
      <c r="C168" s="26" t="s">
        <v>135</v>
      </c>
      <c r="D168" s="26" t="s">
        <v>141</v>
      </c>
      <c r="E168" s="26"/>
      <c r="F168" s="27">
        <f>F169</f>
        <v>0</v>
      </c>
    </row>
    <row r="169" spans="1:6" ht="25.5" hidden="1">
      <c r="A169" s="25" t="s">
        <v>140</v>
      </c>
      <c r="B169" s="26" t="s">
        <v>20</v>
      </c>
      <c r="C169" s="26" t="s">
        <v>135</v>
      </c>
      <c r="D169" s="26" t="s">
        <v>141</v>
      </c>
      <c r="E169" s="26" t="s">
        <v>47</v>
      </c>
      <c r="F169" s="27">
        <f>F170</f>
        <v>0</v>
      </c>
    </row>
    <row r="170" spans="1:6" ht="25.5" hidden="1">
      <c r="A170" s="25" t="s">
        <v>140</v>
      </c>
      <c r="B170" s="26" t="s">
        <v>20</v>
      </c>
      <c r="C170" s="26" t="s">
        <v>135</v>
      </c>
      <c r="D170" s="26" t="s">
        <v>141</v>
      </c>
      <c r="E170" s="26" t="s">
        <v>49</v>
      </c>
      <c r="F170" s="27"/>
    </row>
    <row r="171" spans="1:6" ht="25.5" hidden="1">
      <c r="A171" s="25" t="s">
        <v>140</v>
      </c>
      <c r="B171" s="26" t="s">
        <v>20</v>
      </c>
      <c r="C171" s="26" t="s">
        <v>135</v>
      </c>
      <c r="D171" s="26" t="s">
        <v>137</v>
      </c>
      <c r="E171" s="26" t="s">
        <v>81</v>
      </c>
      <c r="F171" s="27">
        <v>0</v>
      </c>
    </row>
    <row r="172" spans="1:6" ht="12.75" hidden="1">
      <c r="A172" s="31" t="s">
        <v>50</v>
      </c>
      <c r="B172" s="32" t="s">
        <v>20</v>
      </c>
      <c r="C172" s="32" t="s">
        <v>135</v>
      </c>
      <c r="D172" s="32" t="s">
        <v>141</v>
      </c>
      <c r="E172" s="32" t="s">
        <v>51</v>
      </c>
      <c r="F172" s="33">
        <v>0</v>
      </c>
    </row>
    <row r="173" spans="1:6" ht="12.75" hidden="1">
      <c r="A173" s="31" t="s">
        <v>52</v>
      </c>
      <c r="B173" s="32" t="s">
        <v>20</v>
      </c>
      <c r="C173" s="32" t="s">
        <v>135</v>
      </c>
      <c r="D173" s="32" t="s">
        <v>141</v>
      </c>
      <c r="E173" s="32" t="s">
        <v>53</v>
      </c>
      <c r="F173" s="33">
        <v>0</v>
      </c>
    </row>
    <row r="174" spans="1:6" ht="25.5" hidden="1">
      <c r="A174" s="25" t="s">
        <v>134</v>
      </c>
      <c r="B174" s="26" t="s">
        <v>20</v>
      </c>
      <c r="C174" s="26" t="s">
        <v>135</v>
      </c>
      <c r="D174" s="26"/>
      <c r="E174" s="26"/>
      <c r="F174" s="27">
        <f>F175</f>
        <v>0</v>
      </c>
    </row>
    <row r="175" spans="1:6" ht="25.5" hidden="1">
      <c r="A175" s="25" t="s">
        <v>140</v>
      </c>
      <c r="B175" s="26" t="s">
        <v>20</v>
      </c>
      <c r="C175" s="26" t="s">
        <v>135</v>
      </c>
      <c r="D175" s="26" t="s">
        <v>142</v>
      </c>
      <c r="E175" s="26"/>
      <c r="F175" s="27">
        <f>F176</f>
        <v>0</v>
      </c>
    </row>
    <row r="176" spans="1:6" ht="12.75" hidden="1">
      <c r="A176" s="25" t="s">
        <v>50</v>
      </c>
      <c r="B176" s="26" t="s">
        <v>20</v>
      </c>
      <c r="C176" s="26" t="s">
        <v>135</v>
      </c>
      <c r="D176" s="26" t="s">
        <v>142</v>
      </c>
      <c r="E176" s="26" t="s">
        <v>47</v>
      </c>
      <c r="F176" s="27">
        <f>F177</f>
        <v>0</v>
      </c>
    </row>
    <row r="177" spans="1:6" ht="38.25" hidden="1">
      <c r="A177" s="25" t="s">
        <v>46</v>
      </c>
      <c r="B177" s="26" t="s">
        <v>20</v>
      </c>
      <c r="C177" s="26" t="s">
        <v>135</v>
      </c>
      <c r="D177" s="26" t="s">
        <v>142</v>
      </c>
      <c r="E177" s="26" t="s">
        <v>49</v>
      </c>
      <c r="F177" s="27">
        <v>0</v>
      </c>
    </row>
    <row r="178" spans="1:6" s="59" customFormat="1" ht="25.5" hidden="1">
      <c r="A178" s="61" t="s">
        <v>134</v>
      </c>
      <c r="B178" s="62" t="s">
        <v>20</v>
      </c>
      <c r="C178" s="62" t="s">
        <v>135</v>
      </c>
      <c r="D178" s="62" t="s">
        <v>141</v>
      </c>
      <c r="E178" s="62"/>
      <c r="F178" s="60">
        <f>F179</f>
        <v>0</v>
      </c>
    </row>
    <row r="179" spans="1:6" s="59" customFormat="1" ht="30.75" customHeight="1" hidden="1">
      <c r="A179" s="61" t="s">
        <v>140</v>
      </c>
      <c r="B179" s="62" t="s">
        <v>20</v>
      </c>
      <c r="C179" s="62" t="s">
        <v>135</v>
      </c>
      <c r="D179" s="62" t="s">
        <v>141</v>
      </c>
      <c r="E179" s="62"/>
      <c r="F179" s="60">
        <f>F180</f>
        <v>0</v>
      </c>
    </row>
    <row r="180" spans="1:6" s="59" customFormat="1" ht="42.75" customHeight="1" hidden="1">
      <c r="A180" s="61" t="s">
        <v>46</v>
      </c>
      <c r="B180" s="62" t="s">
        <v>20</v>
      </c>
      <c r="C180" s="62" t="s">
        <v>135</v>
      </c>
      <c r="D180" s="62" t="s">
        <v>141</v>
      </c>
      <c r="E180" s="62" t="s">
        <v>47</v>
      </c>
      <c r="F180" s="60">
        <f>F181</f>
        <v>0</v>
      </c>
    </row>
    <row r="181" spans="1:6" s="59" customFormat="1" ht="41.25" customHeight="1" hidden="1">
      <c r="A181" s="61" t="s">
        <v>48</v>
      </c>
      <c r="B181" s="62" t="s">
        <v>20</v>
      </c>
      <c r="C181" s="62" t="s">
        <v>135</v>
      </c>
      <c r="D181" s="62" t="s">
        <v>141</v>
      </c>
      <c r="E181" s="62" t="s">
        <v>49</v>
      </c>
      <c r="F181" s="60"/>
    </row>
    <row r="182" spans="1:6" s="92" customFormat="1" ht="41.25" customHeight="1" hidden="1">
      <c r="A182" s="90"/>
      <c r="B182" s="91"/>
      <c r="C182" s="91"/>
      <c r="D182" s="91"/>
      <c r="E182" s="91"/>
      <c r="F182" s="65"/>
    </row>
    <row r="183" spans="1:6" s="92" customFormat="1" ht="41.25" customHeight="1" hidden="1">
      <c r="A183" s="90"/>
      <c r="B183" s="91"/>
      <c r="C183" s="91"/>
      <c r="D183" s="91"/>
      <c r="E183" s="91"/>
      <c r="F183" s="65"/>
    </row>
    <row r="184" spans="1:6" s="92" customFormat="1" ht="41.25" customHeight="1">
      <c r="A184" s="90" t="s">
        <v>229</v>
      </c>
      <c r="B184" s="91" t="s">
        <v>20</v>
      </c>
      <c r="C184" s="91" t="s">
        <v>118</v>
      </c>
      <c r="D184" s="91" t="s">
        <v>225</v>
      </c>
      <c r="E184" s="91"/>
      <c r="F184" s="65">
        <f>F185</f>
        <v>588</v>
      </c>
    </row>
    <row r="185" spans="1:6" s="92" customFormat="1" ht="41.25" customHeight="1">
      <c r="A185" s="90" t="s">
        <v>46</v>
      </c>
      <c r="B185" s="91" t="s">
        <v>20</v>
      </c>
      <c r="C185" s="91" t="s">
        <v>118</v>
      </c>
      <c r="D185" s="91" t="s">
        <v>225</v>
      </c>
      <c r="E185" s="91" t="s">
        <v>47</v>
      </c>
      <c r="F185" s="65">
        <f>F186</f>
        <v>588</v>
      </c>
    </row>
    <row r="186" spans="1:6" s="92" customFormat="1" ht="41.25" customHeight="1">
      <c r="A186" s="90" t="s">
        <v>48</v>
      </c>
      <c r="B186" s="91" t="s">
        <v>20</v>
      </c>
      <c r="C186" s="91" t="s">
        <v>118</v>
      </c>
      <c r="D186" s="91" t="s">
        <v>225</v>
      </c>
      <c r="E186" s="91" t="s">
        <v>49</v>
      </c>
      <c r="F186" s="65">
        <v>588</v>
      </c>
    </row>
    <row r="187" spans="1:6" ht="25.5">
      <c r="A187" s="25" t="s">
        <v>143</v>
      </c>
      <c r="B187" s="26" t="s">
        <v>20</v>
      </c>
      <c r="C187" s="26" t="s">
        <v>144</v>
      </c>
      <c r="D187" s="26"/>
      <c r="E187" s="26"/>
      <c r="F187" s="27">
        <f>F200</f>
        <v>500</v>
      </c>
    </row>
    <row r="188" spans="1:6" ht="12.75" hidden="1">
      <c r="A188" s="25" t="s">
        <v>145</v>
      </c>
      <c r="B188" s="26" t="s">
        <v>20</v>
      </c>
      <c r="C188" s="26" t="s">
        <v>146</v>
      </c>
      <c r="D188" s="26"/>
      <c r="E188" s="26"/>
      <c r="F188" s="27">
        <v>0</v>
      </c>
    </row>
    <row r="189" spans="1:6" ht="38.25" hidden="1">
      <c r="A189" s="25" t="s">
        <v>147</v>
      </c>
      <c r="B189" s="26" t="s">
        <v>20</v>
      </c>
      <c r="C189" s="26" t="s">
        <v>146</v>
      </c>
      <c r="D189" s="26" t="s">
        <v>148</v>
      </c>
      <c r="E189" s="26"/>
      <c r="F189" s="27">
        <v>0</v>
      </c>
    </row>
    <row r="190" spans="1:6" ht="38.25" hidden="1">
      <c r="A190" s="25" t="s">
        <v>149</v>
      </c>
      <c r="B190" s="26" t="s">
        <v>20</v>
      </c>
      <c r="C190" s="26" t="s">
        <v>146</v>
      </c>
      <c r="D190" s="26" t="s">
        <v>148</v>
      </c>
      <c r="E190" s="26" t="s">
        <v>47</v>
      </c>
      <c r="F190" s="27">
        <v>0</v>
      </c>
    </row>
    <row r="191" spans="1:6" ht="12.75" hidden="1">
      <c r="A191" s="25" t="s">
        <v>145</v>
      </c>
      <c r="B191" s="26"/>
      <c r="C191" s="26" t="s">
        <v>146</v>
      </c>
      <c r="D191" s="26"/>
      <c r="E191" s="26"/>
      <c r="F191" s="27"/>
    </row>
    <row r="192" spans="1:6" ht="51" hidden="1">
      <c r="A192" s="25" t="s">
        <v>150</v>
      </c>
      <c r="B192" s="26"/>
      <c r="C192" s="26" t="s">
        <v>146</v>
      </c>
      <c r="D192" s="26" t="s">
        <v>151</v>
      </c>
      <c r="E192" s="26"/>
      <c r="F192" s="27"/>
    </row>
    <row r="193" spans="1:6" ht="38.25" hidden="1">
      <c r="A193" s="25" t="s">
        <v>46</v>
      </c>
      <c r="B193" s="26"/>
      <c r="C193" s="26" t="s">
        <v>146</v>
      </c>
      <c r="D193" s="26" t="s">
        <v>151</v>
      </c>
      <c r="E193" s="26" t="s">
        <v>47</v>
      </c>
      <c r="F193" s="27"/>
    </row>
    <row r="194" spans="1:6" ht="38.25" hidden="1">
      <c r="A194" s="25" t="s">
        <v>149</v>
      </c>
      <c r="B194" s="26" t="s">
        <v>20</v>
      </c>
      <c r="C194" s="26" t="s">
        <v>146</v>
      </c>
      <c r="D194" s="26" t="s">
        <v>148</v>
      </c>
      <c r="E194" s="26" t="s">
        <v>49</v>
      </c>
      <c r="F194" s="27">
        <v>0</v>
      </c>
    </row>
    <row r="195" spans="1:6" ht="38.25" hidden="1">
      <c r="A195" s="25" t="s">
        <v>48</v>
      </c>
      <c r="B195" s="26"/>
      <c r="C195" s="26" t="s">
        <v>146</v>
      </c>
      <c r="D195" s="26" t="s">
        <v>151</v>
      </c>
      <c r="E195" s="26" t="s">
        <v>49</v>
      </c>
      <c r="F195" s="27"/>
    </row>
    <row r="196" spans="1:6" ht="12.75" hidden="1">
      <c r="A196" s="25"/>
      <c r="B196" s="26"/>
      <c r="C196" s="26" t="s">
        <v>146</v>
      </c>
      <c r="D196" s="26"/>
      <c r="E196" s="26"/>
      <c r="F196" s="27"/>
    </row>
    <row r="197" spans="1:6" ht="51" hidden="1">
      <c r="A197" s="25" t="s">
        <v>152</v>
      </c>
      <c r="B197" s="26"/>
      <c r="C197" s="26" t="s">
        <v>146</v>
      </c>
      <c r="D197" s="26" t="s">
        <v>153</v>
      </c>
      <c r="E197" s="26"/>
      <c r="F197" s="27"/>
    </row>
    <row r="198" spans="1:6" ht="38.25" hidden="1">
      <c r="A198" s="25" t="s">
        <v>46</v>
      </c>
      <c r="B198" s="26"/>
      <c r="C198" s="26" t="s">
        <v>146</v>
      </c>
      <c r="D198" s="26" t="s">
        <v>153</v>
      </c>
      <c r="E198" s="26" t="s">
        <v>47</v>
      </c>
      <c r="F198" s="27"/>
    </row>
    <row r="199" spans="1:6" ht="38.25" hidden="1">
      <c r="A199" s="25" t="s">
        <v>48</v>
      </c>
      <c r="B199" s="26"/>
      <c r="C199" s="26" t="s">
        <v>146</v>
      </c>
      <c r="D199" s="26" t="s">
        <v>153</v>
      </c>
      <c r="E199" s="26" t="s">
        <v>49</v>
      </c>
      <c r="F199" s="27"/>
    </row>
    <row r="200" spans="1:6" ht="12.75">
      <c r="A200" s="25" t="s">
        <v>154</v>
      </c>
      <c r="B200" s="26" t="s">
        <v>20</v>
      </c>
      <c r="C200" s="26" t="s">
        <v>155</v>
      </c>
      <c r="D200" s="26"/>
      <c r="E200" s="26"/>
      <c r="F200" s="27">
        <f>F201+F207+F210</f>
        <v>500</v>
      </c>
    </row>
    <row r="201" spans="1:6" ht="12.75">
      <c r="A201" s="25" t="s">
        <v>156</v>
      </c>
      <c r="B201" s="26" t="s">
        <v>20</v>
      </c>
      <c r="C201" s="26" t="s">
        <v>155</v>
      </c>
      <c r="D201" s="26" t="s">
        <v>157</v>
      </c>
      <c r="E201" s="26"/>
      <c r="F201" s="27">
        <f>F202</f>
        <v>340</v>
      </c>
    </row>
    <row r="202" spans="1:6" ht="38.25">
      <c r="A202" s="25" t="s">
        <v>46</v>
      </c>
      <c r="B202" s="26" t="s">
        <v>20</v>
      </c>
      <c r="C202" s="26" t="s">
        <v>155</v>
      </c>
      <c r="D202" s="26" t="s">
        <v>157</v>
      </c>
      <c r="E202" s="26" t="s">
        <v>47</v>
      </c>
      <c r="F202" s="27">
        <f>F203</f>
        <v>340</v>
      </c>
    </row>
    <row r="203" spans="1:6" ht="38.25">
      <c r="A203" s="25" t="s">
        <v>48</v>
      </c>
      <c r="B203" s="26" t="s">
        <v>20</v>
      </c>
      <c r="C203" s="26" t="s">
        <v>155</v>
      </c>
      <c r="D203" s="26" t="s">
        <v>157</v>
      </c>
      <c r="E203" s="26" t="s">
        <v>49</v>
      </c>
      <c r="F203" s="27">
        <f>284+56</f>
        <v>340</v>
      </c>
    </row>
    <row r="204" spans="1:6" ht="12.75" hidden="1">
      <c r="A204" s="25" t="s">
        <v>158</v>
      </c>
      <c r="B204" s="26" t="s">
        <v>20</v>
      </c>
      <c r="C204" s="26" t="s">
        <v>155</v>
      </c>
      <c r="D204" s="26" t="s">
        <v>159</v>
      </c>
      <c r="E204" s="26"/>
      <c r="F204" s="27">
        <f>F205</f>
        <v>0</v>
      </c>
    </row>
    <row r="205" spans="1:6" ht="38.25" hidden="1">
      <c r="A205" s="25" t="s">
        <v>46</v>
      </c>
      <c r="B205" s="26" t="s">
        <v>20</v>
      </c>
      <c r="C205" s="26" t="s">
        <v>155</v>
      </c>
      <c r="D205" s="26" t="s">
        <v>159</v>
      </c>
      <c r="E205" s="26" t="s">
        <v>47</v>
      </c>
      <c r="F205" s="27">
        <f>F206</f>
        <v>0</v>
      </c>
    </row>
    <row r="206" spans="1:6" ht="38.25" hidden="1">
      <c r="A206" s="25" t="s">
        <v>48</v>
      </c>
      <c r="B206" s="26" t="s">
        <v>20</v>
      </c>
      <c r="C206" s="26" t="s">
        <v>155</v>
      </c>
      <c r="D206" s="26" t="s">
        <v>159</v>
      </c>
      <c r="E206" s="26" t="s">
        <v>49</v>
      </c>
      <c r="F206" s="27">
        <v>0</v>
      </c>
    </row>
    <row r="207" spans="1:6" ht="26.25" customHeight="1">
      <c r="A207" s="25" t="s">
        <v>158</v>
      </c>
      <c r="B207" s="26" t="s">
        <v>20</v>
      </c>
      <c r="C207" s="26" t="s">
        <v>155</v>
      </c>
      <c r="D207" s="26" t="s">
        <v>159</v>
      </c>
      <c r="E207" s="26"/>
      <c r="F207" s="27">
        <f>F208</f>
        <v>70</v>
      </c>
    </row>
    <row r="208" spans="1:6" ht="39" customHeight="1">
      <c r="A208" s="25" t="s">
        <v>46</v>
      </c>
      <c r="B208" s="26" t="s">
        <v>20</v>
      </c>
      <c r="C208" s="26" t="s">
        <v>155</v>
      </c>
      <c r="D208" s="26" t="s">
        <v>159</v>
      </c>
      <c r="E208" s="26" t="s">
        <v>47</v>
      </c>
      <c r="F208" s="27">
        <f>F209</f>
        <v>70</v>
      </c>
    </row>
    <row r="209" spans="1:6" ht="39" customHeight="1">
      <c r="A209" s="25" t="s">
        <v>48</v>
      </c>
      <c r="B209" s="26" t="s">
        <v>20</v>
      </c>
      <c r="C209" s="26" t="s">
        <v>155</v>
      </c>
      <c r="D209" s="26" t="s">
        <v>159</v>
      </c>
      <c r="E209" s="26" t="s">
        <v>49</v>
      </c>
      <c r="F209" s="27">
        <v>70</v>
      </c>
    </row>
    <row r="210" spans="1:6" ht="25.5">
      <c r="A210" s="29" t="s">
        <v>160</v>
      </c>
      <c r="B210" s="26" t="s">
        <v>20</v>
      </c>
      <c r="C210" s="26" t="s">
        <v>155</v>
      </c>
      <c r="D210" s="26" t="s">
        <v>161</v>
      </c>
      <c r="E210" s="26"/>
      <c r="F210" s="27">
        <f>F211</f>
        <v>90</v>
      </c>
    </row>
    <row r="211" spans="1:6" ht="38.25">
      <c r="A211" s="25" t="s">
        <v>46</v>
      </c>
      <c r="B211" s="26" t="s">
        <v>20</v>
      </c>
      <c r="C211" s="26" t="s">
        <v>155</v>
      </c>
      <c r="D211" s="26" t="s">
        <v>161</v>
      </c>
      <c r="E211" s="26" t="s">
        <v>47</v>
      </c>
      <c r="F211" s="27">
        <f>F212</f>
        <v>90</v>
      </c>
    </row>
    <row r="212" spans="1:6" ht="38.25">
      <c r="A212" s="25" t="s">
        <v>48</v>
      </c>
      <c r="B212" s="26" t="s">
        <v>20</v>
      </c>
      <c r="C212" s="26" t="s">
        <v>155</v>
      </c>
      <c r="D212" s="26" t="s">
        <v>161</v>
      </c>
      <c r="E212" s="26" t="s">
        <v>49</v>
      </c>
      <c r="F212" s="27">
        <v>90</v>
      </c>
    </row>
    <row r="213" spans="1:6" ht="25.5" hidden="1">
      <c r="A213" s="25" t="s">
        <v>162</v>
      </c>
      <c r="B213" s="26" t="s">
        <v>20</v>
      </c>
      <c r="C213" s="26" t="s">
        <v>155</v>
      </c>
      <c r="D213" s="26" t="s">
        <v>163</v>
      </c>
      <c r="E213" s="26"/>
      <c r="F213" s="27">
        <v>0</v>
      </c>
    </row>
    <row r="214" spans="1:6" ht="38.25" hidden="1">
      <c r="A214" s="25" t="s">
        <v>149</v>
      </c>
      <c r="B214" s="26" t="s">
        <v>20</v>
      </c>
      <c r="C214" s="26" t="s">
        <v>155</v>
      </c>
      <c r="D214" s="26" t="s">
        <v>163</v>
      </c>
      <c r="E214" s="26" t="s">
        <v>47</v>
      </c>
      <c r="F214" s="27">
        <v>0</v>
      </c>
    </row>
    <row r="215" spans="1:6" ht="38.25" hidden="1">
      <c r="A215" s="25" t="s">
        <v>149</v>
      </c>
      <c r="B215" s="26" t="s">
        <v>20</v>
      </c>
      <c r="C215" s="26" t="s">
        <v>155</v>
      </c>
      <c r="D215" s="26" t="s">
        <v>163</v>
      </c>
      <c r="E215" s="26" t="s">
        <v>49</v>
      </c>
      <c r="F215" s="27">
        <v>0</v>
      </c>
    </row>
    <row r="216" spans="1:6" ht="25.5" hidden="1">
      <c r="A216" s="25" t="s">
        <v>160</v>
      </c>
      <c r="B216" s="26" t="s">
        <v>20</v>
      </c>
      <c r="C216" s="26" t="s">
        <v>155</v>
      </c>
      <c r="D216" s="26" t="s">
        <v>161</v>
      </c>
      <c r="E216" s="26"/>
      <c r="F216" s="27">
        <v>0</v>
      </c>
    </row>
    <row r="217" spans="1:6" ht="38.25" hidden="1">
      <c r="A217" s="25" t="s">
        <v>149</v>
      </c>
      <c r="B217" s="26" t="s">
        <v>20</v>
      </c>
      <c r="C217" s="26" t="s">
        <v>155</v>
      </c>
      <c r="D217" s="26" t="s">
        <v>161</v>
      </c>
      <c r="E217" s="26" t="s">
        <v>47</v>
      </c>
      <c r="F217" s="27">
        <v>0</v>
      </c>
    </row>
    <row r="218" spans="1:6" ht="38.25" hidden="1">
      <c r="A218" s="25" t="s">
        <v>149</v>
      </c>
      <c r="B218" s="26" t="s">
        <v>20</v>
      </c>
      <c r="C218" s="26" t="s">
        <v>155</v>
      </c>
      <c r="D218" s="26" t="s">
        <v>161</v>
      </c>
      <c r="E218" s="26" t="s">
        <v>49</v>
      </c>
      <c r="F218" s="27">
        <v>0</v>
      </c>
    </row>
    <row r="219" spans="1:6" ht="25.5" hidden="1">
      <c r="A219" s="29" t="s">
        <v>164</v>
      </c>
      <c r="B219" s="26" t="s">
        <v>20</v>
      </c>
      <c r="C219" s="26" t="s">
        <v>155</v>
      </c>
      <c r="D219" s="26" t="s">
        <v>165</v>
      </c>
      <c r="E219" s="26"/>
      <c r="F219" s="27">
        <f>F220</f>
        <v>0</v>
      </c>
    </row>
    <row r="220" spans="1:6" ht="38.25" hidden="1">
      <c r="A220" s="25" t="s">
        <v>46</v>
      </c>
      <c r="B220" s="26" t="s">
        <v>20</v>
      </c>
      <c r="C220" s="26" t="s">
        <v>155</v>
      </c>
      <c r="D220" s="26" t="s">
        <v>165</v>
      </c>
      <c r="E220" s="26" t="s">
        <v>47</v>
      </c>
      <c r="F220" s="27">
        <f>F221</f>
        <v>0</v>
      </c>
    </row>
    <row r="221" spans="1:6" ht="38.25" hidden="1">
      <c r="A221" s="25" t="s">
        <v>48</v>
      </c>
      <c r="B221" s="26" t="s">
        <v>20</v>
      </c>
      <c r="C221" s="26" t="s">
        <v>155</v>
      </c>
      <c r="D221" s="26" t="s">
        <v>165</v>
      </c>
      <c r="E221" s="26" t="s">
        <v>49</v>
      </c>
      <c r="F221" s="27"/>
    </row>
    <row r="222" spans="1:6" ht="28.5" customHeight="1" hidden="1">
      <c r="A222" s="25" t="s">
        <v>164</v>
      </c>
      <c r="B222" s="26" t="s">
        <v>20</v>
      </c>
      <c r="C222" s="26" t="s">
        <v>155</v>
      </c>
      <c r="D222" s="26" t="s">
        <v>165</v>
      </c>
      <c r="E222" s="26"/>
      <c r="F222" s="27"/>
    </row>
    <row r="223" spans="1:6" ht="28.5" customHeight="1" hidden="1">
      <c r="A223" s="25" t="s">
        <v>46</v>
      </c>
      <c r="B223" s="26" t="s">
        <v>20</v>
      </c>
      <c r="C223" s="26" t="s">
        <v>155</v>
      </c>
      <c r="D223" s="26" t="s">
        <v>165</v>
      </c>
      <c r="E223" s="26" t="s">
        <v>47</v>
      </c>
      <c r="F223" s="27"/>
    </row>
    <row r="224" spans="1:6" ht="34.5" customHeight="1" hidden="1">
      <c r="A224" s="25" t="s">
        <v>48</v>
      </c>
      <c r="B224" s="26" t="s">
        <v>20</v>
      </c>
      <c r="C224" s="26" t="s">
        <v>155</v>
      </c>
      <c r="D224" s="26" t="s">
        <v>165</v>
      </c>
      <c r="E224" s="26" t="s">
        <v>49</v>
      </c>
      <c r="F224" s="27"/>
    </row>
    <row r="225" spans="1:6" ht="36" customHeight="1" hidden="1">
      <c r="A225" s="25" t="s">
        <v>166</v>
      </c>
      <c r="B225" s="26" t="s">
        <v>20</v>
      </c>
      <c r="C225" s="26" t="s">
        <v>155</v>
      </c>
      <c r="D225" s="26" t="s">
        <v>167</v>
      </c>
      <c r="E225" s="26"/>
      <c r="F225" s="27">
        <f>F226</f>
        <v>0</v>
      </c>
    </row>
    <row r="226" spans="1:6" ht="38.25" customHeight="1" hidden="1">
      <c r="A226" s="25" t="s">
        <v>46</v>
      </c>
      <c r="B226" s="26" t="s">
        <v>20</v>
      </c>
      <c r="C226" s="26" t="s">
        <v>155</v>
      </c>
      <c r="D226" s="26" t="s">
        <v>167</v>
      </c>
      <c r="E226" s="26" t="s">
        <v>47</v>
      </c>
      <c r="F226" s="27">
        <f>F227</f>
        <v>0</v>
      </c>
    </row>
    <row r="227" spans="1:6" ht="33.75" customHeight="1" hidden="1">
      <c r="A227" s="25" t="s">
        <v>48</v>
      </c>
      <c r="B227" s="26" t="s">
        <v>20</v>
      </c>
      <c r="C227" s="26" t="s">
        <v>155</v>
      </c>
      <c r="D227" s="26" t="s">
        <v>167</v>
      </c>
      <c r="E227" s="26" t="s">
        <v>49</v>
      </c>
      <c r="F227" s="27"/>
    </row>
    <row r="228" spans="1:6" s="59" customFormat="1" ht="59.25" customHeight="1" hidden="1">
      <c r="A228" s="61" t="s">
        <v>168</v>
      </c>
      <c r="B228" s="62" t="s">
        <v>20</v>
      </c>
      <c r="C228" s="62" t="s">
        <v>155</v>
      </c>
      <c r="D228" s="62" t="s">
        <v>169</v>
      </c>
      <c r="E228" s="62"/>
      <c r="F228" s="60">
        <f>F229</f>
        <v>0</v>
      </c>
    </row>
    <row r="229" spans="1:6" s="59" customFormat="1" ht="33.75" customHeight="1" hidden="1">
      <c r="A229" s="61" t="s">
        <v>46</v>
      </c>
      <c r="B229" s="62" t="s">
        <v>20</v>
      </c>
      <c r="C229" s="62" t="s">
        <v>155</v>
      </c>
      <c r="D229" s="62" t="s">
        <v>169</v>
      </c>
      <c r="E229" s="62" t="s">
        <v>47</v>
      </c>
      <c r="F229" s="60">
        <f>F230</f>
        <v>0</v>
      </c>
    </row>
    <row r="230" spans="1:6" s="59" customFormat="1" ht="33.75" customHeight="1" hidden="1">
      <c r="A230" s="61" t="s">
        <v>48</v>
      </c>
      <c r="B230" s="62" t="s">
        <v>20</v>
      </c>
      <c r="C230" s="62" t="s">
        <v>155</v>
      </c>
      <c r="D230" s="62" t="s">
        <v>169</v>
      </c>
      <c r="E230" s="62" t="s">
        <v>49</v>
      </c>
      <c r="F230" s="60"/>
    </row>
    <row r="231" spans="1:6" ht="12.75">
      <c r="A231" s="25" t="s">
        <v>170</v>
      </c>
      <c r="B231" s="26" t="s">
        <v>20</v>
      </c>
      <c r="C231" s="26" t="s">
        <v>171</v>
      </c>
      <c r="D231" s="26"/>
      <c r="E231" s="26"/>
      <c r="F231" s="27">
        <f>F232</f>
        <v>9673.7</v>
      </c>
    </row>
    <row r="232" spans="1:6" ht="12.75">
      <c r="A232" s="25" t="s">
        <v>172</v>
      </c>
      <c r="B232" s="26" t="s">
        <v>20</v>
      </c>
      <c r="C232" s="26" t="s">
        <v>173</v>
      </c>
      <c r="D232" s="26"/>
      <c r="E232" s="26"/>
      <c r="F232" s="27">
        <f>F236+F241+F233</f>
        <v>9673.7</v>
      </c>
    </row>
    <row r="233" spans="1:6" ht="25.5" hidden="1">
      <c r="A233" s="37" t="s">
        <v>174</v>
      </c>
      <c r="B233" s="26" t="s">
        <v>20</v>
      </c>
      <c r="C233" s="26" t="s">
        <v>173</v>
      </c>
      <c r="D233" s="35" t="s">
        <v>175</v>
      </c>
      <c r="E233" s="26"/>
      <c r="F233" s="27"/>
    </row>
    <row r="234" spans="1:6" ht="38.25" hidden="1">
      <c r="A234" s="25" t="s">
        <v>46</v>
      </c>
      <c r="B234" s="26" t="s">
        <v>20</v>
      </c>
      <c r="C234" s="26" t="s">
        <v>173</v>
      </c>
      <c r="D234" s="35" t="s">
        <v>175</v>
      </c>
      <c r="E234" s="26" t="s">
        <v>47</v>
      </c>
      <c r="F234" s="27"/>
    </row>
    <row r="235" spans="1:6" ht="38.25" hidden="1">
      <c r="A235" s="25" t="s">
        <v>48</v>
      </c>
      <c r="B235" s="26" t="s">
        <v>20</v>
      </c>
      <c r="C235" s="26" t="s">
        <v>173</v>
      </c>
      <c r="D235" s="35" t="s">
        <v>175</v>
      </c>
      <c r="E235" s="26" t="s">
        <v>49</v>
      </c>
      <c r="F235" s="27"/>
    </row>
    <row r="236" spans="1:6" ht="51">
      <c r="A236" s="29" t="s">
        <v>176</v>
      </c>
      <c r="B236" s="26" t="s">
        <v>20</v>
      </c>
      <c r="C236" s="26" t="s">
        <v>173</v>
      </c>
      <c r="D236" s="35" t="s">
        <v>177</v>
      </c>
      <c r="E236" s="26"/>
      <c r="F236" s="27">
        <f>F237</f>
        <v>9673.7</v>
      </c>
    </row>
    <row r="237" spans="1:6" ht="12.75">
      <c r="A237" s="25" t="s">
        <v>78</v>
      </c>
      <c r="B237" s="26" t="s">
        <v>20</v>
      </c>
      <c r="C237" s="26" t="s">
        <v>173</v>
      </c>
      <c r="D237" s="35" t="s">
        <v>177</v>
      </c>
      <c r="E237" s="26" t="s">
        <v>79</v>
      </c>
      <c r="F237" s="27">
        <f>F238+F239</f>
        <v>9673.7</v>
      </c>
    </row>
    <row r="238" spans="1:6" ht="12.75">
      <c r="A238" s="25" t="s">
        <v>80</v>
      </c>
      <c r="B238" s="26" t="s">
        <v>20</v>
      </c>
      <c r="C238" s="26" t="s">
        <v>173</v>
      </c>
      <c r="D238" s="35" t="s">
        <v>177</v>
      </c>
      <c r="E238" s="26" t="s">
        <v>81</v>
      </c>
      <c r="F238" s="27">
        <v>9673.7</v>
      </c>
    </row>
    <row r="239" spans="1:6" ht="76.5" hidden="1">
      <c r="A239" s="25" t="s">
        <v>178</v>
      </c>
      <c r="B239" s="26" t="s">
        <v>20</v>
      </c>
      <c r="C239" s="26" t="s">
        <v>173</v>
      </c>
      <c r="D239" s="26" t="s">
        <v>179</v>
      </c>
      <c r="E239" s="26"/>
      <c r="F239" s="27"/>
    </row>
    <row r="240" spans="1:6" ht="76.5" hidden="1">
      <c r="A240" s="25" t="s">
        <v>178</v>
      </c>
      <c r="B240" s="26" t="s">
        <v>20</v>
      </c>
      <c r="C240" s="26" t="s">
        <v>173</v>
      </c>
      <c r="D240" s="26" t="s">
        <v>179</v>
      </c>
      <c r="E240" s="26" t="s">
        <v>180</v>
      </c>
      <c r="F240" s="27"/>
    </row>
    <row r="241" spans="1:6" ht="25.5" hidden="1">
      <c r="A241" s="25" t="s">
        <v>174</v>
      </c>
      <c r="B241" s="26" t="s">
        <v>20</v>
      </c>
      <c r="C241" s="26" t="s">
        <v>173</v>
      </c>
      <c r="D241" s="26" t="s">
        <v>175</v>
      </c>
      <c r="E241" s="26"/>
      <c r="F241" s="27">
        <v>0</v>
      </c>
    </row>
    <row r="242" spans="1:6" ht="38.25" hidden="1">
      <c r="A242" s="25" t="s">
        <v>149</v>
      </c>
      <c r="B242" s="26" t="s">
        <v>20</v>
      </c>
      <c r="C242" s="26" t="s">
        <v>173</v>
      </c>
      <c r="D242" s="26" t="s">
        <v>175</v>
      </c>
      <c r="E242" s="26" t="s">
        <v>47</v>
      </c>
      <c r="F242" s="27">
        <v>0</v>
      </c>
    </row>
    <row r="243" spans="1:6" ht="38.25" hidden="1">
      <c r="A243" s="25" t="s">
        <v>149</v>
      </c>
      <c r="B243" s="26" t="s">
        <v>20</v>
      </c>
      <c r="C243" s="26" t="s">
        <v>173</v>
      </c>
      <c r="D243" s="26" t="s">
        <v>175</v>
      </c>
      <c r="E243" s="26" t="s">
        <v>49</v>
      </c>
      <c r="F243" s="27">
        <v>0</v>
      </c>
    </row>
    <row r="244" spans="1:6" s="59" customFormat="1" ht="12.75" hidden="1">
      <c r="A244" s="61" t="s">
        <v>181</v>
      </c>
      <c r="B244" s="62" t="s">
        <v>20</v>
      </c>
      <c r="C244" s="62" t="s">
        <v>182</v>
      </c>
      <c r="D244" s="62"/>
      <c r="E244" s="62"/>
      <c r="F244" s="60">
        <f>F246+F249</f>
        <v>0</v>
      </c>
    </row>
    <row r="245" spans="1:6" s="59" customFormat="1" ht="25.5" hidden="1">
      <c r="A245" s="61" t="s">
        <v>183</v>
      </c>
      <c r="B245" s="62" t="s">
        <v>20</v>
      </c>
      <c r="C245" s="62" t="s">
        <v>184</v>
      </c>
      <c r="D245" s="62"/>
      <c r="E245" s="62"/>
      <c r="F245" s="60">
        <f>F246</f>
        <v>0</v>
      </c>
    </row>
    <row r="246" spans="1:6" s="59" customFormat="1" ht="51" hidden="1">
      <c r="A246" s="63" t="s">
        <v>185</v>
      </c>
      <c r="B246" s="62" t="s">
        <v>20</v>
      </c>
      <c r="C246" s="62" t="s">
        <v>184</v>
      </c>
      <c r="D246" s="64" t="s">
        <v>186</v>
      </c>
      <c r="E246" s="62"/>
      <c r="F246" s="60">
        <f>F247</f>
        <v>0</v>
      </c>
    </row>
    <row r="247" spans="1:6" s="59" customFormat="1" ht="38.25" hidden="1">
      <c r="A247" s="61" t="s">
        <v>46</v>
      </c>
      <c r="B247" s="62" t="s">
        <v>20</v>
      </c>
      <c r="C247" s="62" t="s">
        <v>184</v>
      </c>
      <c r="D247" s="64" t="s">
        <v>186</v>
      </c>
      <c r="E247" s="62" t="s">
        <v>47</v>
      </c>
      <c r="F247" s="60">
        <f>F248</f>
        <v>0</v>
      </c>
    </row>
    <row r="248" spans="1:6" s="59" customFormat="1" ht="38.25" hidden="1">
      <c r="A248" s="61" t="s">
        <v>48</v>
      </c>
      <c r="B248" s="62" t="s">
        <v>20</v>
      </c>
      <c r="C248" s="62" t="s">
        <v>184</v>
      </c>
      <c r="D248" s="64" t="s">
        <v>186</v>
      </c>
      <c r="E248" s="62" t="s">
        <v>49</v>
      </c>
      <c r="F248" s="60"/>
    </row>
    <row r="249" spans="1:6" ht="38.25" hidden="1">
      <c r="A249" s="29" t="s">
        <v>187</v>
      </c>
      <c r="B249" s="26" t="s">
        <v>20</v>
      </c>
      <c r="C249" s="26" t="s">
        <v>184</v>
      </c>
      <c r="D249" s="35" t="s">
        <v>186</v>
      </c>
      <c r="E249" s="26"/>
      <c r="F249" s="27">
        <f>F250</f>
        <v>0</v>
      </c>
    </row>
    <row r="250" spans="1:6" ht="38.25" hidden="1">
      <c r="A250" s="25" t="s">
        <v>46</v>
      </c>
      <c r="B250" s="26" t="s">
        <v>20</v>
      </c>
      <c r="C250" s="26" t="s">
        <v>184</v>
      </c>
      <c r="D250" s="35" t="s">
        <v>186</v>
      </c>
      <c r="E250" s="26" t="s">
        <v>47</v>
      </c>
      <c r="F250" s="27">
        <f>F251</f>
        <v>0</v>
      </c>
    </row>
    <row r="251" spans="1:6" ht="38.25" hidden="1">
      <c r="A251" s="25" t="s">
        <v>48</v>
      </c>
      <c r="B251" s="26" t="s">
        <v>20</v>
      </c>
      <c r="C251" s="26" t="s">
        <v>184</v>
      </c>
      <c r="D251" s="35" t="s">
        <v>186</v>
      </c>
      <c r="E251" s="26" t="s">
        <v>49</v>
      </c>
      <c r="F251" s="27"/>
    </row>
    <row r="252" spans="1:6" ht="12.75" hidden="1">
      <c r="A252" s="25" t="s">
        <v>188</v>
      </c>
      <c r="B252" s="26" t="s">
        <v>189</v>
      </c>
      <c r="C252" s="26" t="s">
        <v>190</v>
      </c>
      <c r="D252" s="26"/>
      <c r="E252" s="26"/>
      <c r="F252" s="27">
        <v>0</v>
      </c>
    </row>
    <row r="253" spans="1:6" ht="12.75" hidden="1">
      <c r="A253" s="25" t="s">
        <v>191</v>
      </c>
      <c r="B253" s="26" t="s">
        <v>192</v>
      </c>
      <c r="C253" s="26" t="s">
        <v>193</v>
      </c>
      <c r="D253" s="26"/>
      <c r="E253" s="26"/>
      <c r="F253" s="27">
        <v>0</v>
      </c>
    </row>
    <row r="254" spans="1:6" ht="38.25" hidden="1">
      <c r="A254" s="25" t="s">
        <v>194</v>
      </c>
      <c r="B254" s="26" t="s">
        <v>195</v>
      </c>
      <c r="C254" s="26" t="s">
        <v>193</v>
      </c>
      <c r="D254" s="26" t="s">
        <v>196</v>
      </c>
      <c r="E254" s="26"/>
      <c r="F254" s="27">
        <v>0</v>
      </c>
    </row>
    <row r="255" spans="1:6" ht="12.75" hidden="1">
      <c r="A255" s="25" t="s">
        <v>197</v>
      </c>
      <c r="B255" s="26" t="s">
        <v>198</v>
      </c>
      <c r="C255" s="26" t="s">
        <v>193</v>
      </c>
      <c r="D255" s="26" t="s">
        <v>196</v>
      </c>
      <c r="E255" s="26" t="s">
        <v>199</v>
      </c>
      <c r="F255" s="27">
        <v>0</v>
      </c>
    </row>
    <row r="256" spans="1:6" ht="12.75" hidden="1">
      <c r="A256" s="25" t="s">
        <v>197</v>
      </c>
      <c r="B256" s="26" t="s">
        <v>200</v>
      </c>
      <c r="C256" s="26" t="s">
        <v>193</v>
      </c>
      <c r="D256" s="26" t="s">
        <v>196</v>
      </c>
      <c r="E256" s="26" t="s">
        <v>201</v>
      </c>
      <c r="F256" s="27">
        <v>0</v>
      </c>
    </row>
    <row r="257" spans="1:6" ht="12.75" hidden="1">
      <c r="A257" s="25" t="s">
        <v>188</v>
      </c>
      <c r="B257" s="26" t="s">
        <v>20</v>
      </c>
      <c r="C257" s="26" t="s">
        <v>190</v>
      </c>
      <c r="D257" s="26"/>
      <c r="E257" s="26"/>
      <c r="F257" s="27"/>
    </row>
    <row r="258" spans="1:6" ht="12.75" hidden="1">
      <c r="A258" s="25" t="s">
        <v>202</v>
      </c>
      <c r="B258" s="26" t="s">
        <v>20</v>
      </c>
      <c r="C258" s="26" t="s">
        <v>203</v>
      </c>
      <c r="D258" s="26"/>
      <c r="E258" s="26"/>
      <c r="F258" s="27"/>
    </row>
    <row r="259" spans="1:6" ht="12.75" hidden="1">
      <c r="A259" s="29" t="s">
        <v>204</v>
      </c>
      <c r="B259" s="26" t="s">
        <v>20</v>
      </c>
      <c r="C259" s="26" t="s">
        <v>203</v>
      </c>
      <c r="D259" s="35" t="s">
        <v>205</v>
      </c>
      <c r="E259" s="26"/>
      <c r="F259" s="27"/>
    </row>
    <row r="260" spans="1:6" ht="25.5" hidden="1">
      <c r="A260" s="25" t="s">
        <v>206</v>
      </c>
      <c r="B260" s="26" t="s">
        <v>20</v>
      </c>
      <c r="C260" s="26" t="s">
        <v>203</v>
      </c>
      <c r="D260" s="35" t="s">
        <v>205</v>
      </c>
      <c r="E260" s="26" t="s">
        <v>199</v>
      </c>
      <c r="F260" s="27"/>
    </row>
    <row r="261" spans="1:6" ht="26.25" customHeight="1" hidden="1">
      <c r="A261" s="25" t="s">
        <v>207</v>
      </c>
      <c r="B261" s="26" t="s">
        <v>20</v>
      </c>
      <c r="C261" s="26" t="s">
        <v>203</v>
      </c>
      <c r="D261" s="35" t="s">
        <v>205</v>
      </c>
      <c r="E261" s="26" t="s">
        <v>208</v>
      </c>
      <c r="F261" s="27"/>
    </row>
    <row r="262" spans="1:6" ht="27.75" customHeight="1">
      <c r="A262" s="25" t="s">
        <v>209</v>
      </c>
      <c r="B262" s="26" t="s">
        <v>20</v>
      </c>
      <c r="C262" s="26" t="s">
        <v>210</v>
      </c>
      <c r="D262" s="26"/>
      <c r="E262" s="38"/>
      <c r="F262" s="27">
        <f>25+F267</f>
        <v>25</v>
      </c>
    </row>
    <row r="263" spans="1:6" ht="22.5" customHeight="1">
      <c r="A263" s="29" t="s">
        <v>211</v>
      </c>
      <c r="B263" s="26" t="s">
        <v>20</v>
      </c>
      <c r="C263" s="26" t="s">
        <v>212</v>
      </c>
      <c r="D263" s="26"/>
      <c r="E263" s="26"/>
      <c r="F263" s="27">
        <v>25</v>
      </c>
    </row>
    <row r="264" spans="1:6" ht="25.5">
      <c r="A264" s="29" t="s">
        <v>213</v>
      </c>
      <c r="B264" s="26" t="s">
        <v>20</v>
      </c>
      <c r="C264" s="26" t="s">
        <v>212</v>
      </c>
      <c r="D264" s="26" t="s">
        <v>214</v>
      </c>
      <c r="E264" s="26"/>
      <c r="F264" s="27">
        <v>25</v>
      </c>
    </row>
    <row r="265" spans="1:6" ht="38.25">
      <c r="A265" s="25" t="s">
        <v>46</v>
      </c>
      <c r="B265" s="26" t="s">
        <v>20</v>
      </c>
      <c r="C265" s="26" t="s">
        <v>212</v>
      </c>
      <c r="D265" s="26" t="s">
        <v>214</v>
      </c>
      <c r="E265" s="26" t="s">
        <v>47</v>
      </c>
      <c r="F265" s="27">
        <v>25</v>
      </c>
    </row>
    <row r="266" spans="1:6" ht="38.25">
      <c r="A266" s="25" t="s">
        <v>48</v>
      </c>
      <c r="B266" s="26" t="s">
        <v>20</v>
      </c>
      <c r="C266" s="26" t="s">
        <v>212</v>
      </c>
      <c r="D266" s="26" t="s">
        <v>214</v>
      </c>
      <c r="E266" s="26" t="s">
        <v>49</v>
      </c>
      <c r="F266" s="27">
        <v>25</v>
      </c>
    </row>
    <row r="267" spans="1:6" ht="18" customHeight="1" hidden="1">
      <c r="A267" s="25" t="s">
        <v>211</v>
      </c>
      <c r="B267" s="26" t="s">
        <v>20</v>
      </c>
      <c r="C267" s="26" t="s">
        <v>212</v>
      </c>
      <c r="D267" s="26"/>
      <c r="E267" s="26"/>
      <c r="F267" s="27">
        <f>F268</f>
        <v>0</v>
      </c>
    </row>
    <row r="268" spans="1:6" ht="37.5" customHeight="1" hidden="1">
      <c r="A268" s="39" t="s">
        <v>166</v>
      </c>
      <c r="B268" s="40">
        <v>813</v>
      </c>
      <c r="C268" s="40">
        <v>1105</v>
      </c>
      <c r="D268" s="40" t="s">
        <v>167</v>
      </c>
      <c r="E268" s="38"/>
      <c r="F268" s="38">
        <f>F269</f>
        <v>0</v>
      </c>
    </row>
    <row r="269" spans="1:6" ht="38.25" customHeight="1" hidden="1">
      <c r="A269" s="39" t="s">
        <v>46</v>
      </c>
      <c r="B269" s="40">
        <v>813</v>
      </c>
      <c r="C269" s="40">
        <v>1105</v>
      </c>
      <c r="D269" s="40" t="s">
        <v>167</v>
      </c>
      <c r="E269" s="40">
        <v>200</v>
      </c>
      <c r="F269" s="38">
        <f>F270</f>
        <v>0</v>
      </c>
    </row>
    <row r="270" spans="1:6" ht="36.75" customHeight="1" hidden="1">
      <c r="A270" s="39" t="s">
        <v>48</v>
      </c>
      <c r="B270" s="40">
        <v>813</v>
      </c>
      <c r="C270" s="40">
        <v>1105</v>
      </c>
      <c r="D270" s="40" t="s">
        <v>167</v>
      </c>
      <c r="E270" s="40">
        <v>240</v>
      </c>
      <c r="F270" s="38"/>
    </row>
  </sheetData>
  <sheetProtection selectLockedCells="1" selectUnlockedCells="1"/>
  <mergeCells count="15">
    <mergeCell ref="C9:F9"/>
    <mergeCell ref="A10:F10"/>
    <mergeCell ref="A11:F11"/>
    <mergeCell ref="A13:A14"/>
    <mergeCell ref="B13:B14"/>
    <mergeCell ref="C13:C14"/>
    <mergeCell ref="D13:D14"/>
    <mergeCell ref="E13:E14"/>
    <mergeCell ref="F13:F14"/>
    <mergeCell ref="D1:F1"/>
    <mergeCell ref="D2:F2"/>
    <mergeCell ref="E3:F3"/>
    <mergeCell ref="E4:F4"/>
    <mergeCell ref="D5:F5"/>
    <mergeCell ref="C7:F7"/>
  </mergeCells>
  <printOptions/>
  <pageMargins left="0.9840277777777777" right="0.39375" top="0.39375" bottom="0.39375" header="0.5118055555555555" footer="0.511805555555555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7"/>
  <sheetViews>
    <sheetView zoomScalePageLayoutView="0" workbookViewId="0" topLeftCell="A7">
      <selection activeCell="C10" sqref="C10:G10"/>
    </sheetView>
  </sheetViews>
  <sheetFormatPr defaultColWidth="8.8515625" defaultRowHeight="12.75"/>
  <cols>
    <col min="1" max="1" width="34.140625" style="1" customWidth="1"/>
    <col min="2" max="2" width="8.7109375" style="2" customWidth="1"/>
    <col min="3" max="3" width="9.140625" style="2" customWidth="1"/>
    <col min="4" max="4" width="14.57421875" style="2" customWidth="1"/>
    <col min="5" max="5" width="9.7109375" style="2" customWidth="1"/>
    <col min="6" max="6" width="12.57421875" style="41" customWidth="1"/>
    <col min="7" max="7" width="14.8515625" style="42" customWidth="1"/>
    <col min="8" max="30" width="15.7109375" style="1" customWidth="1"/>
    <col min="31" max="16384" width="8.8515625" style="1" customWidth="1"/>
  </cols>
  <sheetData>
    <row r="1" ht="12.75" hidden="1"/>
    <row r="2" spans="3:7" ht="13.5" hidden="1">
      <c r="C2" s="3"/>
      <c r="D2" s="3"/>
      <c r="E2" s="102" t="s">
        <v>215</v>
      </c>
      <c r="F2" s="102"/>
      <c r="G2" s="102"/>
    </row>
    <row r="3" spans="3:7" ht="13.5" hidden="1">
      <c r="C3" s="3"/>
      <c r="D3" s="103" t="s">
        <v>216</v>
      </c>
      <c r="E3" s="103"/>
      <c r="F3" s="103"/>
      <c r="G3" s="103"/>
    </row>
    <row r="4" spans="3:7" ht="13.5" hidden="1">
      <c r="C4" s="3"/>
      <c r="D4" s="3"/>
      <c r="E4" s="102" t="s">
        <v>2</v>
      </c>
      <c r="F4" s="102"/>
      <c r="G4" s="102"/>
    </row>
    <row r="5" spans="3:7" ht="13.5" hidden="1">
      <c r="C5" s="3"/>
      <c r="D5" s="3"/>
      <c r="E5" s="93" t="s">
        <v>217</v>
      </c>
      <c r="F5" s="93"/>
      <c r="G5" s="93"/>
    </row>
    <row r="6" spans="3:7" ht="54.75" customHeight="1" hidden="1">
      <c r="C6" s="3"/>
      <c r="D6" s="3"/>
      <c r="E6" s="104" t="s">
        <v>223</v>
      </c>
      <c r="F6" s="104"/>
      <c r="G6" s="104"/>
    </row>
    <row r="7" spans="2:7" s="4" customFormat="1" ht="13.5">
      <c r="B7" s="5"/>
      <c r="C7" s="6"/>
      <c r="D7" s="101" t="s">
        <v>4</v>
      </c>
      <c r="E7" s="101"/>
      <c r="F7" s="101"/>
      <c r="G7" s="101"/>
    </row>
    <row r="8" spans="2:7" s="4" customFormat="1" ht="13.5">
      <c r="B8" s="5"/>
      <c r="C8" s="6"/>
      <c r="D8" s="101" t="s">
        <v>231</v>
      </c>
      <c r="E8" s="101"/>
      <c r="F8" s="101"/>
      <c r="G8" s="101"/>
    </row>
    <row r="9" spans="2:7" s="4" customFormat="1" ht="13.5" customHeight="1">
      <c r="B9" s="5"/>
      <c r="C9" s="6"/>
      <c r="D9" s="6"/>
      <c r="E9" s="101" t="s">
        <v>2</v>
      </c>
      <c r="F9" s="101"/>
      <c r="G9" s="101"/>
    </row>
    <row r="10" spans="2:7" s="4" customFormat="1" ht="33" customHeight="1">
      <c r="B10" s="5"/>
      <c r="C10" s="105" t="s">
        <v>230</v>
      </c>
      <c r="D10" s="105"/>
      <c r="E10" s="105"/>
      <c r="F10" s="105"/>
      <c r="G10" s="105"/>
    </row>
    <row r="11" spans="1:6" ht="16.5" customHeight="1">
      <c r="A11" s="97" t="s">
        <v>227</v>
      </c>
      <c r="B11" s="97"/>
      <c r="C11" s="97"/>
      <c r="D11" s="97"/>
      <c r="E11" s="97"/>
      <c r="F11" s="97"/>
    </row>
    <row r="12" spans="1:6" ht="12.75" customHeight="1">
      <c r="A12" s="98"/>
      <c r="B12" s="98"/>
      <c r="C12" s="98"/>
      <c r="D12" s="98"/>
      <c r="E12" s="98"/>
      <c r="F12" s="98"/>
    </row>
    <row r="13" spans="1:7" ht="13.5" customHeight="1">
      <c r="A13" s="11"/>
      <c r="B13" s="12"/>
      <c r="C13" s="13"/>
      <c r="D13" s="13"/>
      <c r="E13" s="13"/>
      <c r="F13" s="43" t="s">
        <v>6</v>
      </c>
      <c r="G13" s="44"/>
    </row>
    <row r="14" spans="1:7" ht="15.75" customHeight="1">
      <c r="A14" s="99" t="s">
        <v>7</v>
      </c>
      <c r="B14" s="100" t="s">
        <v>8</v>
      </c>
      <c r="C14" s="100" t="s">
        <v>9</v>
      </c>
      <c r="D14" s="100" t="s">
        <v>10</v>
      </c>
      <c r="E14" s="100" t="s">
        <v>11</v>
      </c>
      <c r="F14" s="99" t="s">
        <v>224</v>
      </c>
      <c r="G14" s="106" t="s">
        <v>228</v>
      </c>
    </row>
    <row r="15" spans="1:7" ht="34.5" customHeight="1">
      <c r="A15" s="99"/>
      <c r="B15" s="100"/>
      <c r="C15" s="100"/>
      <c r="D15" s="100"/>
      <c r="E15" s="100"/>
      <c r="F15" s="99"/>
      <c r="G15" s="106"/>
    </row>
    <row r="16" spans="1:7" ht="13.5">
      <c r="A16" s="17" t="s">
        <v>12</v>
      </c>
      <c r="B16" s="18" t="s">
        <v>13</v>
      </c>
      <c r="C16" s="18" t="s">
        <v>14</v>
      </c>
      <c r="D16" s="18" t="s">
        <v>15</v>
      </c>
      <c r="E16" s="18" t="s">
        <v>16</v>
      </c>
      <c r="F16" s="17" t="s">
        <v>17</v>
      </c>
      <c r="G16" s="46" t="s">
        <v>219</v>
      </c>
    </row>
    <row r="17" spans="1:9" ht="13.5">
      <c r="A17" s="19" t="s">
        <v>18</v>
      </c>
      <c r="B17" s="18"/>
      <c r="C17" s="18"/>
      <c r="D17" s="18"/>
      <c r="E17" s="15"/>
      <c r="F17" s="45">
        <f>F18</f>
        <v>14152</v>
      </c>
      <c r="G17" s="45">
        <f>G18</f>
        <v>14072</v>
      </c>
      <c r="I17" s="21"/>
    </row>
    <row r="18" spans="1:7" ht="27">
      <c r="A18" s="22" t="s">
        <v>19</v>
      </c>
      <c r="B18" s="15" t="s">
        <v>20</v>
      </c>
      <c r="C18" s="15"/>
      <c r="D18" s="15"/>
      <c r="E18" s="15"/>
      <c r="F18" s="45">
        <f>F19+F65+F72+F99+F140+F193+F205+F207+F201</f>
        <v>14152</v>
      </c>
      <c r="G18" s="45">
        <f>G19+G65+G72+G99+G140+G193+G205+G207</f>
        <v>14072</v>
      </c>
    </row>
    <row r="19" spans="1:7" ht="27">
      <c r="A19" s="22" t="s">
        <v>21</v>
      </c>
      <c r="B19" s="15" t="s">
        <v>20</v>
      </c>
      <c r="C19" s="15" t="s">
        <v>22</v>
      </c>
      <c r="D19" s="15"/>
      <c r="E19" s="15"/>
      <c r="F19" s="45">
        <f>F20+F25+F48+F52</f>
        <v>3864.42</v>
      </c>
      <c r="G19" s="45">
        <f>G20+G25+G48+G52+G201</f>
        <v>3715.33</v>
      </c>
    </row>
    <row r="20" spans="1:7" ht="54">
      <c r="A20" s="22" t="s">
        <v>23</v>
      </c>
      <c r="B20" s="15" t="s">
        <v>20</v>
      </c>
      <c r="C20" s="15" t="s">
        <v>24</v>
      </c>
      <c r="D20" s="15"/>
      <c r="E20" s="15"/>
      <c r="F20" s="45">
        <f aca="true" t="shared" si="0" ref="F20:G22">F21</f>
        <v>1020.88</v>
      </c>
      <c r="G20" s="45">
        <f t="shared" si="0"/>
        <v>1020.88</v>
      </c>
    </row>
    <row r="21" spans="1:7" ht="13.5">
      <c r="A21" s="22" t="s">
        <v>25</v>
      </c>
      <c r="B21" s="15" t="s">
        <v>20</v>
      </c>
      <c r="C21" s="15" t="s">
        <v>24</v>
      </c>
      <c r="D21" s="15" t="s">
        <v>31</v>
      </c>
      <c r="E21" s="15"/>
      <c r="F21" s="45">
        <f t="shared" si="0"/>
        <v>1020.88</v>
      </c>
      <c r="G21" s="45">
        <f t="shared" si="0"/>
        <v>1020.88</v>
      </c>
    </row>
    <row r="22" spans="1:7" ht="80.25" customHeight="1">
      <c r="A22" s="22" t="s">
        <v>32</v>
      </c>
      <c r="B22" s="15" t="s">
        <v>20</v>
      </c>
      <c r="C22" s="15" t="s">
        <v>24</v>
      </c>
      <c r="D22" s="15" t="s">
        <v>31</v>
      </c>
      <c r="E22" s="15" t="s">
        <v>28</v>
      </c>
      <c r="F22" s="45">
        <f t="shared" si="0"/>
        <v>1020.88</v>
      </c>
      <c r="G22" s="45">
        <f t="shared" si="0"/>
        <v>1020.88</v>
      </c>
    </row>
    <row r="23" spans="1:7" ht="47.25" customHeight="1">
      <c r="A23" s="22" t="s">
        <v>29</v>
      </c>
      <c r="B23" s="15" t="s">
        <v>20</v>
      </c>
      <c r="C23" s="15" t="s">
        <v>24</v>
      </c>
      <c r="D23" s="15" t="s">
        <v>31</v>
      </c>
      <c r="E23" s="15" t="s">
        <v>30</v>
      </c>
      <c r="F23" s="45">
        <v>1020.88</v>
      </c>
      <c r="G23" s="46">
        <v>1020.88</v>
      </c>
    </row>
    <row r="24" spans="1:7" ht="54" hidden="1">
      <c r="A24" s="22" t="s">
        <v>33</v>
      </c>
      <c r="B24" s="15" t="s">
        <v>20</v>
      </c>
      <c r="C24" s="15" t="s">
        <v>24</v>
      </c>
      <c r="D24" s="15" t="s">
        <v>31</v>
      </c>
      <c r="E24" s="15" t="s">
        <v>30</v>
      </c>
      <c r="F24" s="45">
        <v>0</v>
      </c>
      <c r="G24" s="46"/>
    </row>
    <row r="25" spans="1:7" ht="94.5">
      <c r="A25" s="22" t="s">
        <v>35</v>
      </c>
      <c r="B25" s="15" t="s">
        <v>20</v>
      </c>
      <c r="C25" s="15" t="s">
        <v>36</v>
      </c>
      <c r="D25" s="15"/>
      <c r="E25" s="15"/>
      <c r="F25" s="45">
        <f>F26+F32+F45+F29</f>
        <v>2767.77</v>
      </c>
      <c r="G25" s="45">
        <f>G26+G32+G45+G29</f>
        <v>2618.68</v>
      </c>
    </row>
    <row r="26" spans="1:7" ht="67.5" hidden="1">
      <c r="A26" s="23" t="s">
        <v>39</v>
      </c>
      <c r="B26" s="15" t="s">
        <v>20</v>
      </c>
      <c r="C26" s="15" t="s">
        <v>36</v>
      </c>
      <c r="D26" s="15" t="s">
        <v>40</v>
      </c>
      <c r="E26" s="15"/>
      <c r="F26" s="45">
        <f>F27</f>
        <v>0</v>
      </c>
      <c r="G26" s="45">
        <f>G27</f>
        <v>0</v>
      </c>
    </row>
    <row r="27" spans="1:7" ht="94.5" hidden="1">
      <c r="A27" s="22" t="s">
        <v>32</v>
      </c>
      <c r="B27" s="15" t="s">
        <v>20</v>
      </c>
      <c r="C27" s="15" t="s">
        <v>36</v>
      </c>
      <c r="D27" s="15" t="s">
        <v>40</v>
      </c>
      <c r="E27" s="15" t="s">
        <v>28</v>
      </c>
      <c r="F27" s="45">
        <f>F28</f>
        <v>0</v>
      </c>
      <c r="G27" s="45">
        <f>G28</f>
        <v>0</v>
      </c>
    </row>
    <row r="28" spans="1:7" ht="40.5" hidden="1">
      <c r="A28" s="22" t="s">
        <v>29</v>
      </c>
      <c r="B28" s="15" t="s">
        <v>20</v>
      </c>
      <c r="C28" s="15" t="s">
        <v>36</v>
      </c>
      <c r="D28" s="15" t="s">
        <v>40</v>
      </c>
      <c r="E28" s="15" t="s">
        <v>30</v>
      </c>
      <c r="F28" s="45">
        <v>0</v>
      </c>
      <c r="G28" s="46">
        <v>0</v>
      </c>
    </row>
    <row r="29" spans="1:7" ht="67.5" hidden="1">
      <c r="A29" s="23" t="s">
        <v>41</v>
      </c>
      <c r="B29" s="15" t="s">
        <v>20</v>
      </c>
      <c r="C29" s="15" t="s">
        <v>36</v>
      </c>
      <c r="D29" s="15" t="s">
        <v>42</v>
      </c>
      <c r="E29" s="15"/>
      <c r="F29" s="45">
        <f>F30</f>
        <v>0</v>
      </c>
      <c r="G29" s="46"/>
    </row>
    <row r="30" spans="1:7" ht="94.5" hidden="1">
      <c r="A30" s="22" t="s">
        <v>32</v>
      </c>
      <c r="B30" s="15" t="s">
        <v>20</v>
      </c>
      <c r="C30" s="15" t="s">
        <v>36</v>
      </c>
      <c r="D30" s="15" t="s">
        <v>42</v>
      </c>
      <c r="E30" s="15" t="s">
        <v>28</v>
      </c>
      <c r="F30" s="45">
        <v>0</v>
      </c>
      <c r="G30" s="46"/>
    </row>
    <row r="31" spans="1:7" ht="40.5" hidden="1">
      <c r="A31" s="22" t="s">
        <v>29</v>
      </c>
      <c r="B31" s="15" t="s">
        <v>20</v>
      </c>
      <c r="C31" s="15" t="s">
        <v>36</v>
      </c>
      <c r="D31" s="15" t="s">
        <v>42</v>
      </c>
      <c r="E31" s="15" t="s">
        <v>30</v>
      </c>
      <c r="F31" s="45">
        <v>0</v>
      </c>
      <c r="G31" s="46"/>
    </row>
    <row r="32" spans="1:7" ht="27">
      <c r="A32" s="24" t="s">
        <v>37</v>
      </c>
      <c r="B32" s="15" t="s">
        <v>20</v>
      </c>
      <c r="C32" s="15" t="s">
        <v>36</v>
      </c>
      <c r="D32" s="15" t="s">
        <v>45</v>
      </c>
      <c r="E32" s="15"/>
      <c r="F32" s="45">
        <f>F33+F37+F40</f>
        <v>2147.09</v>
      </c>
      <c r="G32" s="45">
        <f>G33+G37+G40</f>
        <v>1998</v>
      </c>
    </row>
    <row r="33" spans="1:7" ht="94.5">
      <c r="A33" s="22" t="s">
        <v>32</v>
      </c>
      <c r="B33" s="15" t="s">
        <v>20</v>
      </c>
      <c r="C33" s="15" t="s">
        <v>36</v>
      </c>
      <c r="D33" s="15" t="s">
        <v>45</v>
      </c>
      <c r="E33" s="15" t="s">
        <v>28</v>
      </c>
      <c r="F33" s="45">
        <f>F34</f>
        <v>1970.91</v>
      </c>
      <c r="G33" s="45">
        <f>G34</f>
        <v>1970.91</v>
      </c>
    </row>
    <row r="34" spans="1:7" ht="40.5">
      <c r="A34" s="22" t="s">
        <v>29</v>
      </c>
      <c r="B34" s="15" t="s">
        <v>20</v>
      </c>
      <c r="C34" s="15" t="s">
        <v>36</v>
      </c>
      <c r="D34" s="15" t="s">
        <v>45</v>
      </c>
      <c r="E34" s="15" t="s">
        <v>30</v>
      </c>
      <c r="F34" s="45">
        <v>1970.91</v>
      </c>
      <c r="G34" s="46">
        <v>1970.91</v>
      </c>
    </row>
    <row r="35" spans="1:7" ht="54" hidden="1">
      <c r="A35" s="22" t="s">
        <v>33</v>
      </c>
      <c r="B35" s="15" t="s">
        <v>20</v>
      </c>
      <c r="C35" s="15" t="s">
        <v>36</v>
      </c>
      <c r="D35" s="15" t="s">
        <v>45</v>
      </c>
      <c r="E35" s="15" t="s">
        <v>30</v>
      </c>
      <c r="F35" s="45">
        <v>0</v>
      </c>
      <c r="G35" s="46"/>
    </row>
    <row r="36" spans="1:7" ht="27">
      <c r="A36" s="24" t="s">
        <v>37</v>
      </c>
      <c r="B36" s="15" t="s">
        <v>20</v>
      </c>
      <c r="C36" s="15" t="s">
        <v>36</v>
      </c>
      <c r="D36" s="15" t="s">
        <v>45</v>
      </c>
      <c r="E36" s="15"/>
      <c r="F36" s="70">
        <f>F37</f>
        <v>164.18</v>
      </c>
      <c r="G36" s="70">
        <f>G37</f>
        <v>15.090000000000002</v>
      </c>
    </row>
    <row r="37" spans="1:7" ht="40.5">
      <c r="A37" s="22" t="s">
        <v>46</v>
      </c>
      <c r="B37" s="15" t="s">
        <v>20</v>
      </c>
      <c r="C37" s="15" t="s">
        <v>36</v>
      </c>
      <c r="D37" s="15" t="s">
        <v>45</v>
      </c>
      <c r="E37" s="15" t="s">
        <v>47</v>
      </c>
      <c r="F37" s="70">
        <f>F38</f>
        <v>164.18</v>
      </c>
      <c r="G37" s="70">
        <f>G38</f>
        <v>15.090000000000002</v>
      </c>
    </row>
    <row r="38" spans="1:7" ht="40.5">
      <c r="A38" s="22" t="s">
        <v>48</v>
      </c>
      <c r="B38" s="15" t="s">
        <v>20</v>
      </c>
      <c r="C38" s="15" t="s">
        <v>36</v>
      </c>
      <c r="D38" s="15" t="s">
        <v>45</v>
      </c>
      <c r="E38" s="15" t="s">
        <v>49</v>
      </c>
      <c r="F38" s="70">
        <f>178.19-14.01</f>
        <v>164.18</v>
      </c>
      <c r="G38" s="71">
        <f>29.1-14.01</f>
        <v>15.090000000000002</v>
      </c>
    </row>
    <row r="39" spans="1:7" ht="27">
      <c r="A39" s="24" t="s">
        <v>37</v>
      </c>
      <c r="B39" s="15" t="s">
        <v>20</v>
      </c>
      <c r="C39" s="15" t="s">
        <v>36</v>
      </c>
      <c r="D39" s="15" t="s">
        <v>45</v>
      </c>
      <c r="E39" s="15"/>
      <c r="F39" s="45">
        <f>F40</f>
        <v>12</v>
      </c>
      <c r="G39" s="45">
        <f>G40</f>
        <v>12</v>
      </c>
    </row>
    <row r="40" spans="1:7" ht="13.5">
      <c r="A40" s="22" t="s">
        <v>50</v>
      </c>
      <c r="B40" s="15" t="s">
        <v>20</v>
      </c>
      <c r="C40" s="15" t="s">
        <v>36</v>
      </c>
      <c r="D40" s="15" t="s">
        <v>45</v>
      </c>
      <c r="E40" s="15" t="s">
        <v>51</v>
      </c>
      <c r="F40" s="45">
        <f>F42+F41</f>
        <v>12</v>
      </c>
      <c r="G40" s="45">
        <f>G42+G41</f>
        <v>12</v>
      </c>
    </row>
    <row r="41" spans="1:7" ht="13.5">
      <c r="A41" s="22" t="s">
        <v>52</v>
      </c>
      <c r="B41" s="15" t="s">
        <v>20</v>
      </c>
      <c r="C41" s="15" t="s">
        <v>36</v>
      </c>
      <c r="D41" s="15" t="s">
        <v>45</v>
      </c>
      <c r="E41" s="15" t="s">
        <v>53</v>
      </c>
      <c r="F41" s="45">
        <v>5</v>
      </c>
      <c r="G41" s="45">
        <v>5</v>
      </c>
    </row>
    <row r="42" spans="1:7" ht="27">
      <c r="A42" s="22" t="s">
        <v>220</v>
      </c>
      <c r="B42" s="15" t="s">
        <v>20</v>
      </c>
      <c r="C42" s="15" t="s">
        <v>36</v>
      </c>
      <c r="D42" s="15" t="s">
        <v>45</v>
      </c>
      <c r="E42" s="15" t="s">
        <v>55</v>
      </c>
      <c r="F42" s="45">
        <v>7</v>
      </c>
      <c r="G42" s="46">
        <v>7</v>
      </c>
    </row>
    <row r="43" spans="1:7" ht="13.5" hidden="1">
      <c r="A43" s="22" t="s">
        <v>50</v>
      </c>
      <c r="B43" s="15" t="s">
        <v>20</v>
      </c>
      <c r="C43" s="15" t="s">
        <v>36</v>
      </c>
      <c r="D43" s="15" t="s">
        <v>45</v>
      </c>
      <c r="E43" s="15" t="s">
        <v>51</v>
      </c>
      <c r="F43" s="45">
        <v>0</v>
      </c>
      <c r="G43" s="46"/>
    </row>
    <row r="44" spans="1:7" ht="27" hidden="1">
      <c r="A44" s="22" t="s">
        <v>56</v>
      </c>
      <c r="B44" s="15" t="s">
        <v>20</v>
      </c>
      <c r="C44" s="15" t="s">
        <v>36</v>
      </c>
      <c r="D44" s="15" t="s">
        <v>45</v>
      </c>
      <c r="E44" s="15" t="s">
        <v>55</v>
      </c>
      <c r="F44" s="45">
        <v>0</v>
      </c>
      <c r="G44" s="46"/>
    </row>
    <row r="45" spans="1:7" ht="40.5">
      <c r="A45" s="23" t="s">
        <v>57</v>
      </c>
      <c r="B45" s="15" t="s">
        <v>20</v>
      </c>
      <c r="C45" s="15" t="s">
        <v>36</v>
      </c>
      <c r="D45" s="15" t="s">
        <v>58</v>
      </c>
      <c r="E45" s="15"/>
      <c r="F45" s="45">
        <f>F46</f>
        <v>620.68</v>
      </c>
      <c r="G45" s="45">
        <f>G46</f>
        <v>620.68</v>
      </c>
    </row>
    <row r="46" spans="1:7" ht="94.5">
      <c r="A46" s="22" t="s">
        <v>32</v>
      </c>
      <c r="B46" s="15" t="s">
        <v>20</v>
      </c>
      <c r="C46" s="15" t="s">
        <v>36</v>
      </c>
      <c r="D46" s="15" t="s">
        <v>58</v>
      </c>
      <c r="E46" s="15" t="s">
        <v>28</v>
      </c>
      <c r="F46" s="45">
        <f>F47</f>
        <v>620.68</v>
      </c>
      <c r="G46" s="45">
        <f>G47</f>
        <v>620.68</v>
      </c>
    </row>
    <row r="47" spans="1:7" ht="40.5">
      <c r="A47" s="22" t="s">
        <v>29</v>
      </c>
      <c r="B47" s="15" t="s">
        <v>20</v>
      </c>
      <c r="C47" s="15" t="s">
        <v>36</v>
      </c>
      <c r="D47" s="15" t="s">
        <v>58</v>
      </c>
      <c r="E47" s="15" t="s">
        <v>30</v>
      </c>
      <c r="F47" s="45">
        <v>620.68</v>
      </c>
      <c r="G47" s="46">
        <v>620.68</v>
      </c>
    </row>
    <row r="48" spans="1:7" ht="40.5">
      <c r="A48" s="22" t="s">
        <v>48</v>
      </c>
      <c r="B48" s="15" t="s">
        <v>20</v>
      </c>
      <c r="C48" s="15" t="s">
        <v>59</v>
      </c>
      <c r="D48" s="15"/>
      <c r="E48" s="15"/>
      <c r="F48" s="45">
        <v>2</v>
      </c>
      <c r="G48" s="46">
        <f>G49</f>
        <v>2</v>
      </c>
    </row>
    <row r="49" spans="1:7" ht="13.5">
      <c r="A49" s="22" t="s">
        <v>60</v>
      </c>
      <c r="B49" s="15" t="s">
        <v>20</v>
      </c>
      <c r="C49" s="15" t="s">
        <v>59</v>
      </c>
      <c r="D49" s="15" t="s">
        <v>68</v>
      </c>
      <c r="E49" s="15"/>
      <c r="F49" s="45">
        <v>2</v>
      </c>
      <c r="G49" s="46">
        <f>G50</f>
        <v>2</v>
      </c>
    </row>
    <row r="50" spans="1:7" ht="13.5">
      <c r="A50" s="22" t="s">
        <v>50</v>
      </c>
      <c r="B50" s="15" t="s">
        <v>20</v>
      </c>
      <c r="C50" s="15" t="s">
        <v>59</v>
      </c>
      <c r="D50" s="15" t="s">
        <v>68</v>
      </c>
      <c r="E50" s="15" t="s">
        <v>51</v>
      </c>
      <c r="F50" s="45">
        <v>2</v>
      </c>
      <c r="G50" s="46">
        <f>G51</f>
        <v>2</v>
      </c>
    </row>
    <row r="51" spans="1:7" ht="13.5">
      <c r="A51" s="22" t="s">
        <v>61</v>
      </c>
      <c r="B51" s="15" t="s">
        <v>20</v>
      </c>
      <c r="C51" s="15" t="s">
        <v>59</v>
      </c>
      <c r="D51" s="15" t="s">
        <v>68</v>
      </c>
      <c r="E51" s="15" t="s">
        <v>70</v>
      </c>
      <c r="F51" s="45">
        <v>2</v>
      </c>
      <c r="G51" s="46">
        <v>2</v>
      </c>
    </row>
    <row r="52" spans="1:7" ht="27">
      <c r="A52" s="22" t="s">
        <v>69</v>
      </c>
      <c r="B52" s="15" t="s">
        <v>20</v>
      </c>
      <c r="C52" s="15" t="s">
        <v>71</v>
      </c>
      <c r="D52" s="15"/>
      <c r="E52" s="15"/>
      <c r="F52" s="45">
        <f>F53+F56+F62</f>
        <v>73.77000000000001</v>
      </c>
      <c r="G52" s="45">
        <f>G53+G56+G62</f>
        <v>73.77000000000001</v>
      </c>
    </row>
    <row r="53" spans="1:7" ht="54">
      <c r="A53" s="23" t="s">
        <v>72</v>
      </c>
      <c r="B53" s="15" t="s">
        <v>20</v>
      </c>
      <c r="C53" s="15" t="s">
        <v>71</v>
      </c>
      <c r="D53" s="15" t="s">
        <v>73</v>
      </c>
      <c r="E53" s="15"/>
      <c r="F53" s="45">
        <v>7.5</v>
      </c>
      <c r="G53" s="45">
        <f>G54</f>
        <v>7.5</v>
      </c>
    </row>
    <row r="54" spans="1:7" ht="40.5">
      <c r="A54" s="22" t="s">
        <v>46</v>
      </c>
      <c r="B54" s="15" t="s">
        <v>20</v>
      </c>
      <c r="C54" s="15" t="s">
        <v>71</v>
      </c>
      <c r="D54" s="15" t="s">
        <v>73</v>
      </c>
      <c r="E54" s="15" t="s">
        <v>47</v>
      </c>
      <c r="F54" s="45">
        <v>7.5</v>
      </c>
      <c r="G54" s="45">
        <v>7.5</v>
      </c>
    </row>
    <row r="55" spans="1:7" ht="40.5">
      <c r="A55" s="22" t="s">
        <v>48</v>
      </c>
      <c r="B55" s="15" t="s">
        <v>20</v>
      </c>
      <c r="C55" s="15" t="s">
        <v>71</v>
      </c>
      <c r="D55" s="15" t="s">
        <v>73</v>
      </c>
      <c r="E55" s="15" t="s">
        <v>49</v>
      </c>
      <c r="F55" s="45">
        <v>7.5</v>
      </c>
      <c r="G55" s="46">
        <v>7.5</v>
      </c>
    </row>
    <row r="56" spans="1:7" ht="40.5">
      <c r="A56" s="22" t="s">
        <v>74</v>
      </c>
      <c r="B56" s="15" t="s">
        <v>20</v>
      </c>
      <c r="C56" s="15" t="s">
        <v>71</v>
      </c>
      <c r="D56" s="15" t="s">
        <v>75</v>
      </c>
      <c r="E56" s="15"/>
      <c r="F56" s="45">
        <f>F60</f>
        <v>51.77</v>
      </c>
      <c r="G56" s="45">
        <f>G60</f>
        <v>51.77</v>
      </c>
    </row>
    <row r="57" spans="1:7" s="34" customFormat="1" ht="27" hidden="1">
      <c r="A57" s="47" t="s">
        <v>76</v>
      </c>
      <c r="B57" s="48" t="s">
        <v>20</v>
      </c>
      <c r="C57" s="48" t="s">
        <v>71</v>
      </c>
      <c r="D57" s="48" t="s">
        <v>77</v>
      </c>
      <c r="E57" s="48"/>
      <c r="F57" s="49">
        <v>0</v>
      </c>
      <c r="G57" s="50"/>
    </row>
    <row r="58" spans="1:7" s="34" customFormat="1" ht="13.5" hidden="1">
      <c r="A58" s="47" t="s">
        <v>50</v>
      </c>
      <c r="B58" s="48" t="s">
        <v>20</v>
      </c>
      <c r="C58" s="48" t="s">
        <v>71</v>
      </c>
      <c r="D58" s="48" t="s">
        <v>77</v>
      </c>
      <c r="E58" s="48" t="s">
        <v>51</v>
      </c>
      <c r="F58" s="49">
        <v>0</v>
      </c>
      <c r="G58" s="50"/>
    </row>
    <row r="59" spans="1:7" s="34" customFormat="1" ht="13.5" hidden="1">
      <c r="A59" s="47" t="s">
        <v>52</v>
      </c>
      <c r="B59" s="48" t="s">
        <v>20</v>
      </c>
      <c r="C59" s="48" t="s">
        <v>71</v>
      </c>
      <c r="D59" s="48" t="s">
        <v>77</v>
      </c>
      <c r="E59" s="48" t="s">
        <v>53</v>
      </c>
      <c r="F59" s="49">
        <v>0</v>
      </c>
      <c r="G59" s="50"/>
    </row>
    <row r="60" spans="1:7" ht="13.5">
      <c r="A60" s="22" t="s">
        <v>78</v>
      </c>
      <c r="B60" s="15" t="s">
        <v>20</v>
      </c>
      <c r="C60" s="15" t="s">
        <v>71</v>
      </c>
      <c r="D60" s="15" t="s">
        <v>75</v>
      </c>
      <c r="E60" s="15" t="s">
        <v>79</v>
      </c>
      <c r="F60" s="45">
        <f>F61</f>
        <v>51.77</v>
      </c>
      <c r="G60" s="45">
        <f>G61</f>
        <v>51.77</v>
      </c>
    </row>
    <row r="61" spans="1:7" ht="13.5">
      <c r="A61" s="22" t="s">
        <v>80</v>
      </c>
      <c r="B61" s="15" t="s">
        <v>20</v>
      </c>
      <c r="C61" s="15" t="s">
        <v>71</v>
      </c>
      <c r="D61" s="15" t="s">
        <v>75</v>
      </c>
      <c r="E61" s="15" t="s">
        <v>81</v>
      </c>
      <c r="F61" s="45">
        <v>51.77</v>
      </c>
      <c r="G61" s="46">
        <v>51.77</v>
      </c>
    </row>
    <row r="62" spans="1:7" ht="27">
      <c r="A62" s="22" t="s">
        <v>82</v>
      </c>
      <c r="B62" s="15" t="s">
        <v>20</v>
      </c>
      <c r="C62" s="15" t="s">
        <v>71</v>
      </c>
      <c r="D62" s="15" t="s">
        <v>83</v>
      </c>
      <c r="E62" s="15"/>
      <c r="F62" s="45">
        <v>14.5</v>
      </c>
      <c r="G62" s="46">
        <f>G63</f>
        <v>14.5</v>
      </c>
    </row>
    <row r="63" spans="1:7" ht="13.5">
      <c r="A63" s="22" t="s">
        <v>78</v>
      </c>
      <c r="B63" s="15" t="s">
        <v>20</v>
      </c>
      <c r="C63" s="15" t="s">
        <v>71</v>
      </c>
      <c r="D63" s="15" t="s">
        <v>83</v>
      </c>
      <c r="E63" s="15" t="s">
        <v>79</v>
      </c>
      <c r="F63" s="45">
        <v>14.5</v>
      </c>
      <c r="G63" s="46">
        <f>G64</f>
        <v>14.5</v>
      </c>
    </row>
    <row r="64" spans="1:7" ht="13.5">
      <c r="A64" s="22" t="s">
        <v>80</v>
      </c>
      <c r="B64" s="15" t="s">
        <v>20</v>
      </c>
      <c r="C64" s="15" t="s">
        <v>71</v>
      </c>
      <c r="D64" s="15" t="s">
        <v>83</v>
      </c>
      <c r="E64" s="15" t="s">
        <v>81</v>
      </c>
      <c r="F64" s="45">
        <v>14.5</v>
      </c>
      <c r="G64" s="46">
        <v>14.5</v>
      </c>
    </row>
    <row r="65" spans="1:7" ht="13.5">
      <c r="A65" s="22" t="s">
        <v>86</v>
      </c>
      <c r="B65" s="15" t="s">
        <v>20</v>
      </c>
      <c r="C65" s="15" t="s">
        <v>87</v>
      </c>
      <c r="D65" s="15"/>
      <c r="E65" s="15"/>
      <c r="F65" s="45">
        <f>F66</f>
        <v>148.51</v>
      </c>
      <c r="G65" s="45">
        <f>G66</f>
        <v>0</v>
      </c>
    </row>
    <row r="66" spans="1:7" ht="27">
      <c r="A66" s="22" t="s">
        <v>88</v>
      </c>
      <c r="B66" s="15" t="s">
        <v>20</v>
      </c>
      <c r="C66" s="15" t="s">
        <v>89</v>
      </c>
      <c r="D66" s="15"/>
      <c r="E66" s="15"/>
      <c r="F66" s="45">
        <f>F67</f>
        <v>148.51</v>
      </c>
      <c r="G66" s="45">
        <f>G67</f>
        <v>0</v>
      </c>
    </row>
    <row r="67" spans="1:7" ht="27">
      <c r="A67" s="23" t="s">
        <v>90</v>
      </c>
      <c r="B67" s="15" t="s">
        <v>20</v>
      </c>
      <c r="C67" s="15" t="s">
        <v>89</v>
      </c>
      <c r="D67" s="15" t="s">
        <v>91</v>
      </c>
      <c r="E67" s="15"/>
      <c r="F67" s="45">
        <f>F68+F70</f>
        <v>148.51</v>
      </c>
      <c r="G67" s="45">
        <f>G68+G70</f>
        <v>0</v>
      </c>
    </row>
    <row r="68" spans="1:7" ht="94.5">
      <c r="A68" s="22" t="s">
        <v>32</v>
      </c>
      <c r="B68" s="15" t="s">
        <v>20</v>
      </c>
      <c r="C68" s="15" t="s">
        <v>89</v>
      </c>
      <c r="D68" s="15" t="s">
        <v>91</v>
      </c>
      <c r="E68" s="15" t="s">
        <v>28</v>
      </c>
      <c r="F68" s="45">
        <f>F69</f>
        <v>133.69</v>
      </c>
      <c r="G68" s="45">
        <f>G69</f>
        <v>0</v>
      </c>
    </row>
    <row r="69" spans="1:7" ht="40.5">
      <c r="A69" s="22" t="s">
        <v>29</v>
      </c>
      <c r="B69" s="15" t="s">
        <v>20</v>
      </c>
      <c r="C69" s="15" t="s">
        <v>89</v>
      </c>
      <c r="D69" s="15" t="s">
        <v>91</v>
      </c>
      <c r="E69" s="15" t="s">
        <v>30</v>
      </c>
      <c r="F69" s="45">
        <v>133.69</v>
      </c>
      <c r="G69" s="45">
        <v>0</v>
      </c>
    </row>
    <row r="70" spans="1:7" ht="40.5">
      <c r="A70" s="22" t="s">
        <v>46</v>
      </c>
      <c r="B70" s="15" t="s">
        <v>20</v>
      </c>
      <c r="C70" s="15" t="s">
        <v>89</v>
      </c>
      <c r="D70" s="15" t="s">
        <v>91</v>
      </c>
      <c r="E70" s="15" t="s">
        <v>47</v>
      </c>
      <c r="F70" s="45">
        <f>F71</f>
        <v>14.82</v>
      </c>
      <c r="G70" s="45">
        <f>G71</f>
        <v>0</v>
      </c>
    </row>
    <row r="71" spans="1:7" ht="40.5">
      <c r="A71" s="22" t="s">
        <v>48</v>
      </c>
      <c r="B71" s="15" t="s">
        <v>20</v>
      </c>
      <c r="C71" s="15" t="s">
        <v>89</v>
      </c>
      <c r="D71" s="15" t="s">
        <v>91</v>
      </c>
      <c r="E71" s="15" t="s">
        <v>49</v>
      </c>
      <c r="F71" s="45">
        <v>14.82</v>
      </c>
      <c r="G71" s="46">
        <v>0</v>
      </c>
    </row>
    <row r="72" spans="1:7" ht="40.5">
      <c r="A72" s="22" t="s">
        <v>92</v>
      </c>
      <c r="B72" s="15" t="s">
        <v>20</v>
      </c>
      <c r="C72" s="15" t="s">
        <v>93</v>
      </c>
      <c r="D72" s="15"/>
      <c r="E72" s="15"/>
      <c r="F72" s="45">
        <f>F73+F95</f>
        <v>1904.67</v>
      </c>
      <c r="G72" s="45">
        <f>G73+G95</f>
        <v>1774.67</v>
      </c>
    </row>
    <row r="73" spans="1:7" ht="13.5">
      <c r="A73" s="22" t="s">
        <v>94</v>
      </c>
      <c r="B73" s="15" t="s">
        <v>20</v>
      </c>
      <c r="C73" s="15" t="s">
        <v>95</v>
      </c>
      <c r="D73" s="15"/>
      <c r="E73" s="15"/>
      <c r="F73" s="45">
        <f>F77+F80+F83+F86+F89+F92</f>
        <v>1901.67</v>
      </c>
      <c r="G73" s="45">
        <f>G77+G80+G83+G86+G89+G92</f>
        <v>1771.67</v>
      </c>
    </row>
    <row r="74" spans="1:7" ht="67.5" hidden="1">
      <c r="A74" s="22" t="s">
        <v>39</v>
      </c>
      <c r="B74" s="15" t="s">
        <v>20</v>
      </c>
      <c r="C74" s="15" t="s">
        <v>95</v>
      </c>
      <c r="D74" s="15" t="s">
        <v>96</v>
      </c>
      <c r="E74" s="15"/>
      <c r="F74" s="45"/>
      <c r="G74" s="46"/>
    </row>
    <row r="75" spans="1:7" ht="54" hidden="1">
      <c r="A75" s="22" t="s">
        <v>97</v>
      </c>
      <c r="B75" s="15" t="s">
        <v>20</v>
      </c>
      <c r="C75" s="15" t="s">
        <v>95</v>
      </c>
      <c r="D75" s="15" t="s">
        <v>96</v>
      </c>
      <c r="E75" s="15" t="s">
        <v>28</v>
      </c>
      <c r="F75" s="45"/>
      <c r="G75" s="46"/>
    </row>
    <row r="76" spans="1:7" ht="54" hidden="1">
      <c r="A76" s="22" t="s">
        <v>97</v>
      </c>
      <c r="B76" s="15" t="s">
        <v>20</v>
      </c>
      <c r="C76" s="15" t="s">
        <v>95</v>
      </c>
      <c r="D76" s="15" t="s">
        <v>96</v>
      </c>
      <c r="E76" s="15" t="s">
        <v>30</v>
      </c>
      <c r="F76" s="45"/>
      <c r="G76" s="46"/>
    </row>
    <row r="77" spans="1:7" ht="67.5" hidden="1">
      <c r="A77" s="23" t="s">
        <v>39</v>
      </c>
      <c r="B77" s="15" t="s">
        <v>20</v>
      </c>
      <c r="C77" s="15" t="s">
        <v>95</v>
      </c>
      <c r="D77" s="15" t="s">
        <v>98</v>
      </c>
      <c r="E77" s="15"/>
      <c r="F77" s="45">
        <f>F78</f>
        <v>0</v>
      </c>
      <c r="G77" s="46"/>
    </row>
    <row r="78" spans="1:7" ht="94.5" hidden="1">
      <c r="A78" s="22" t="s">
        <v>32</v>
      </c>
      <c r="B78" s="15" t="s">
        <v>20</v>
      </c>
      <c r="C78" s="15" t="s">
        <v>95</v>
      </c>
      <c r="D78" s="15" t="s">
        <v>98</v>
      </c>
      <c r="E78" s="15" t="s">
        <v>28</v>
      </c>
      <c r="F78" s="45">
        <f>F79</f>
        <v>0</v>
      </c>
      <c r="G78" s="46"/>
    </row>
    <row r="79" spans="1:7" ht="40.5" hidden="1">
      <c r="A79" s="22" t="s">
        <v>29</v>
      </c>
      <c r="B79" s="15" t="s">
        <v>20</v>
      </c>
      <c r="C79" s="15" t="s">
        <v>95</v>
      </c>
      <c r="D79" s="15" t="s">
        <v>98</v>
      </c>
      <c r="E79" s="15" t="s">
        <v>30</v>
      </c>
      <c r="F79" s="45">
        <v>0</v>
      </c>
      <c r="G79" s="46"/>
    </row>
    <row r="80" spans="1:7" ht="94.5" hidden="1">
      <c r="A80" s="22" t="s">
        <v>99</v>
      </c>
      <c r="B80" s="15" t="s">
        <v>20</v>
      </c>
      <c r="C80" s="15" t="s">
        <v>95</v>
      </c>
      <c r="D80" s="15" t="s">
        <v>100</v>
      </c>
      <c r="E80" s="15"/>
      <c r="F80" s="45">
        <f>F81</f>
        <v>0</v>
      </c>
      <c r="G80" s="46"/>
    </row>
    <row r="81" spans="1:7" ht="94.5" hidden="1">
      <c r="A81" s="22" t="s">
        <v>32</v>
      </c>
      <c r="B81" s="15" t="s">
        <v>20</v>
      </c>
      <c r="C81" s="15" t="s">
        <v>95</v>
      </c>
      <c r="D81" s="15" t="s">
        <v>100</v>
      </c>
      <c r="E81" s="15" t="s">
        <v>28</v>
      </c>
      <c r="F81" s="45">
        <f>F82</f>
        <v>0</v>
      </c>
      <c r="G81" s="46"/>
    </row>
    <row r="82" spans="1:7" ht="40.5" hidden="1">
      <c r="A82" s="22" t="s">
        <v>29</v>
      </c>
      <c r="B82" s="15" t="s">
        <v>20</v>
      </c>
      <c r="C82" s="15" t="s">
        <v>95</v>
      </c>
      <c r="D82" s="15" t="s">
        <v>100</v>
      </c>
      <c r="E82" s="15" t="s">
        <v>30</v>
      </c>
      <c r="F82" s="45">
        <v>0</v>
      </c>
      <c r="G82" s="46"/>
    </row>
    <row r="83" spans="1:7" ht="27">
      <c r="A83" s="23" t="s">
        <v>102</v>
      </c>
      <c r="B83" s="15" t="s">
        <v>20</v>
      </c>
      <c r="C83" s="15" t="s">
        <v>95</v>
      </c>
      <c r="D83" s="15" t="s">
        <v>103</v>
      </c>
      <c r="E83" s="15"/>
      <c r="F83" s="45">
        <f>F84</f>
        <v>1741.67</v>
      </c>
      <c r="G83" s="45">
        <f>G84</f>
        <v>1741.67</v>
      </c>
    </row>
    <row r="84" spans="1:7" ht="94.5">
      <c r="A84" s="22" t="s">
        <v>32</v>
      </c>
      <c r="B84" s="15" t="s">
        <v>20</v>
      </c>
      <c r="C84" s="15" t="s">
        <v>95</v>
      </c>
      <c r="D84" s="15" t="s">
        <v>103</v>
      </c>
      <c r="E84" s="15" t="s">
        <v>28</v>
      </c>
      <c r="F84" s="45">
        <f>F85</f>
        <v>1741.67</v>
      </c>
      <c r="G84" s="45">
        <f>G85</f>
        <v>1741.67</v>
      </c>
    </row>
    <row r="85" spans="1:7" ht="40.5">
      <c r="A85" s="22" t="s">
        <v>29</v>
      </c>
      <c r="B85" s="15" t="s">
        <v>20</v>
      </c>
      <c r="C85" s="15" t="s">
        <v>95</v>
      </c>
      <c r="D85" s="15" t="s">
        <v>103</v>
      </c>
      <c r="E85" s="15" t="s">
        <v>30</v>
      </c>
      <c r="F85" s="45">
        <v>1741.67</v>
      </c>
      <c r="G85" s="46">
        <v>1741.67</v>
      </c>
    </row>
    <row r="86" spans="1:7" ht="40.5" hidden="1">
      <c r="A86" s="23" t="s">
        <v>104</v>
      </c>
      <c r="B86" s="15" t="s">
        <v>20</v>
      </c>
      <c r="C86" s="15" t="s">
        <v>95</v>
      </c>
      <c r="D86" s="51" t="s">
        <v>105</v>
      </c>
      <c r="E86" s="15"/>
      <c r="F86" s="45">
        <f>F87</f>
        <v>0</v>
      </c>
      <c r="G86" s="46"/>
    </row>
    <row r="87" spans="1:7" ht="40.5" hidden="1">
      <c r="A87" s="22" t="s">
        <v>46</v>
      </c>
      <c r="B87" s="15" t="s">
        <v>20</v>
      </c>
      <c r="C87" s="15" t="s">
        <v>95</v>
      </c>
      <c r="D87" s="51" t="s">
        <v>105</v>
      </c>
      <c r="E87" s="15" t="s">
        <v>47</v>
      </c>
      <c r="F87" s="45">
        <f>F88</f>
        <v>0</v>
      </c>
      <c r="G87" s="46"/>
    </row>
    <row r="88" spans="1:7" ht="40.5" hidden="1">
      <c r="A88" s="22" t="s">
        <v>48</v>
      </c>
      <c r="B88" s="15" t="s">
        <v>20</v>
      </c>
      <c r="C88" s="15" t="s">
        <v>95</v>
      </c>
      <c r="D88" s="51" t="s">
        <v>105</v>
      </c>
      <c r="E88" s="15" t="s">
        <v>49</v>
      </c>
      <c r="F88" s="45">
        <v>0</v>
      </c>
      <c r="G88" s="46"/>
    </row>
    <row r="89" spans="1:7" s="59" customFormat="1" ht="27" hidden="1">
      <c r="A89" s="68" t="s">
        <v>106</v>
      </c>
      <c r="B89" s="57" t="s">
        <v>20</v>
      </c>
      <c r="C89" s="57" t="s">
        <v>95</v>
      </c>
      <c r="D89" s="69" t="s">
        <v>105</v>
      </c>
      <c r="E89" s="57"/>
      <c r="F89" s="66">
        <f>F90</f>
        <v>0</v>
      </c>
      <c r="G89" s="66">
        <f>G90</f>
        <v>0</v>
      </c>
    </row>
    <row r="90" spans="1:7" s="59" customFormat="1" ht="40.5" hidden="1">
      <c r="A90" s="56" t="s">
        <v>46</v>
      </c>
      <c r="B90" s="57" t="s">
        <v>20</v>
      </c>
      <c r="C90" s="57" t="s">
        <v>95</v>
      </c>
      <c r="D90" s="69" t="s">
        <v>105</v>
      </c>
      <c r="E90" s="57" t="s">
        <v>47</v>
      </c>
      <c r="F90" s="66">
        <f>F91</f>
        <v>0</v>
      </c>
      <c r="G90" s="66">
        <f>G91</f>
        <v>0</v>
      </c>
    </row>
    <row r="91" spans="1:7" s="59" customFormat="1" ht="40.5" hidden="1">
      <c r="A91" s="56" t="s">
        <v>48</v>
      </c>
      <c r="B91" s="57" t="s">
        <v>20</v>
      </c>
      <c r="C91" s="57" t="s">
        <v>95</v>
      </c>
      <c r="D91" s="69" t="s">
        <v>105</v>
      </c>
      <c r="E91" s="57" t="s">
        <v>49</v>
      </c>
      <c r="F91" s="66"/>
      <c r="G91" s="66"/>
    </row>
    <row r="92" spans="1:7" ht="27">
      <c r="A92" s="23" t="s">
        <v>102</v>
      </c>
      <c r="B92" s="15" t="s">
        <v>20</v>
      </c>
      <c r="C92" s="15" t="s">
        <v>95</v>
      </c>
      <c r="D92" s="15" t="s">
        <v>103</v>
      </c>
      <c r="E92" s="15"/>
      <c r="F92" s="45">
        <f>F93</f>
        <v>160</v>
      </c>
      <c r="G92" s="45">
        <f>G93</f>
        <v>30</v>
      </c>
    </row>
    <row r="93" spans="1:7" ht="40.5">
      <c r="A93" s="22" t="s">
        <v>46</v>
      </c>
      <c r="B93" s="15" t="s">
        <v>20</v>
      </c>
      <c r="C93" s="15" t="s">
        <v>95</v>
      </c>
      <c r="D93" s="15" t="s">
        <v>103</v>
      </c>
      <c r="E93" s="15" t="s">
        <v>47</v>
      </c>
      <c r="F93" s="45">
        <f>F94</f>
        <v>160</v>
      </c>
      <c r="G93" s="45">
        <f>G94</f>
        <v>30</v>
      </c>
    </row>
    <row r="94" spans="1:7" ht="40.5">
      <c r="A94" s="22" t="s">
        <v>48</v>
      </c>
      <c r="B94" s="15" t="s">
        <v>20</v>
      </c>
      <c r="C94" s="15" t="s">
        <v>95</v>
      </c>
      <c r="D94" s="15" t="s">
        <v>103</v>
      </c>
      <c r="E94" s="15" t="s">
        <v>49</v>
      </c>
      <c r="F94" s="45">
        <v>160</v>
      </c>
      <c r="G94" s="45">
        <v>30</v>
      </c>
    </row>
    <row r="95" spans="1:7" ht="40.5">
      <c r="A95" s="23" t="s">
        <v>107</v>
      </c>
      <c r="B95" s="15" t="s">
        <v>20</v>
      </c>
      <c r="C95" s="15" t="s">
        <v>108</v>
      </c>
      <c r="D95" s="15"/>
      <c r="E95" s="15"/>
      <c r="F95" s="45">
        <f aca="true" t="shared" si="1" ref="F95:G97">F96</f>
        <v>3</v>
      </c>
      <c r="G95" s="45">
        <f t="shared" si="1"/>
        <v>3</v>
      </c>
    </row>
    <row r="96" spans="1:7" ht="27">
      <c r="A96" s="23" t="s">
        <v>109</v>
      </c>
      <c r="B96" s="15" t="s">
        <v>20</v>
      </c>
      <c r="C96" s="15" t="s">
        <v>108</v>
      </c>
      <c r="D96" s="15" t="s">
        <v>110</v>
      </c>
      <c r="E96" s="15"/>
      <c r="F96" s="45">
        <f t="shared" si="1"/>
        <v>3</v>
      </c>
      <c r="G96" s="45">
        <f t="shared" si="1"/>
        <v>3</v>
      </c>
    </row>
    <row r="97" spans="1:7" ht="40.5">
      <c r="A97" s="22" t="s">
        <v>46</v>
      </c>
      <c r="B97" s="15" t="s">
        <v>20</v>
      </c>
      <c r="C97" s="15" t="s">
        <v>108</v>
      </c>
      <c r="D97" s="15" t="s">
        <v>110</v>
      </c>
      <c r="E97" s="15" t="s">
        <v>47</v>
      </c>
      <c r="F97" s="45">
        <f t="shared" si="1"/>
        <v>3</v>
      </c>
      <c r="G97" s="45">
        <f t="shared" si="1"/>
        <v>3</v>
      </c>
    </row>
    <row r="98" spans="1:7" ht="40.5">
      <c r="A98" s="22" t="s">
        <v>48</v>
      </c>
      <c r="B98" s="15" t="s">
        <v>20</v>
      </c>
      <c r="C98" s="15" t="s">
        <v>108</v>
      </c>
      <c r="D98" s="15" t="s">
        <v>110</v>
      </c>
      <c r="E98" s="15" t="s">
        <v>49</v>
      </c>
      <c r="F98" s="45">
        <v>3</v>
      </c>
      <c r="G98" s="46">
        <v>3</v>
      </c>
    </row>
    <row r="99" spans="1:7" ht="13.5">
      <c r="A99" s="22" t="s">
        <v>111</v>
      </c>
      <c r="B99" s="15" t="s">
        <v>20</v>
      </c>
      <c r="C99" s="15" t="s">
        <v>112</v>
      </c>
      <c r="D99" s="15"/>
      <c r="E99" s="15"/>
      <c r="F99" s="45">
        <f>F100+F136</f>
        <v>607.9</v>
      </c>
      <c r="G99" s="45">
        <f>G100+G136</f>
        <v>643.5</v>
      </c>
    </row>
    <row r="100" spans="1:7" ht="27">
      <c r="A100" s="23" t="s">
        <v>117</v>
      </c>
      <c r="B100" s="15" t="s">
        <v>20</v>
      </c>
      <c r="C100" s="15" t="s">
        <v>118</v>
      </c>
      <c r="D100" s="15"/>
      <c r="E100" s="15"/>
      <c r="F100" s="45">
        <f>F108+F117+F103</f>
        <v>607.9</v>
      </c>
      <c r="G100" s="45">
        <f>G108+G117+G103</f>
        <v>643.5</v>
      </c>
    </row>
    <row r="101" spans="1:7" ht="54" hidden="1">
      <c r="A101" s="23" t="s">
        <v>119</v>
      </c>
      <c r="B101" s="15" t="s">
        <v>20</v>
      </c>
      <c r="C101" s="15" t="s">
        <v>118</v>
      </c>
      <c r="D101" s="51" t="s">
        <v>120</v>
      </c>
      <c r="E101" s="15"/>
      <c r="F101" s="45">
        <f>F102</f>
        <v>0</v>
      </c>
      <c r="G101" s="46"/>
    </row>
    <row r="102" spans="1:7" ht="40.5" hidden="1">
      <c r="A102" s="22" t="s">
        <v>46</v>
      </c>
      <c r="B102" s="15" t="s">
        <v>20</v>
      </c>
      <c r="C102" s="15" t="s">
        <v>118</v>
      </c>
      <c r="D102" s="51" t="s">
        <v>120</v>
      </c>
      <c r="E102" s="15" t="s">
        <v>47</v>
      </c>
      <c r="F102" s="45">
        <f>F104</f>
        <v>0</v>
      </c>
      <c r="G102" s="46"/>
    </row>
    <row r="103" spans="1:7" s="59" customFormat="1" ht="40.5" hidden="1">
      <c r="A103" s="56" t="s">
        <v>48</v>
      </c>
      <c r="B103" s="57" t="s">
        <v>20</v>
      </c>
      <c r="C103" s="57" t="s">
        <v>118</v>
      </c>
      <c r="D103" s="69" t="s">
        <v>120</v>
      </c>
      <c r="E103" s="57"/>
      <c r="F103" s="66">
        <f>F105</f>
        <v>0</v>
      </c>
      <c r="G103" s="67">
        <f>G105</f>
        <v>0</v>
      </c>
    </row>
    <row r="104" spans="1:7" s="59" customFormat="1" ht="40.5" hidden="1">
      <c r="A104" s="56" t="s">
        <v>48</v>
      </c>
      <c r="B104" s="57" t="s">
        <v>20</v>
      </c>
      <c r="C104" s="57" t="s">
        <v>118</v>
      </c>
      <c r="D104" s="69" t="s">
        <v>120</v>
      </c>
      <c r="E104" s="57" t="s">
        <v>49</v>
      </c>
      <c r="F104" s="66"/>
      <c r="G104" s="67"/>
    </row>
    <row r="105" spans="1:7" s="59" customFormat="1" ht="67.5" hidden="1">
      <c r="A105" s="56" t="s">
        <v>121</v>
      </c>
      <c r="B105" s="57" t="s">
        <v>20</v>
      </c>
      <c r="C105" s="57" t="s">
        <v>118</v>
      </c>
      <c r="D105" s="69" t="s">
        <v>120</v>
      </c>
      <c r="E105" s="57"/>
      <c r="F105" s="66">
        <f>F106</f>
        <v>0</v>
      </c>
      <c r="G105" s="67">
        <f>G106</f>
        <v>0</v>
      </c>
    </row>
    <row r="106" spans="1:7" s="59" customFormat="1" ht="40.5" hidden="1">
      <c r="A106" s="56" t="s">
        <v>46</v>
      </c>
      <c r="B106" s="57" t="s">
        <v>20</v>
      </c>
      <c r="C106" s="57" t="s">
        <v>118</v>
      </c>
      <c r="D106" s="69" t="s">
        <v>120</v>
      </c>
      <c r="E106" s="57" t="s">
        <v>47</v>
      </c>
      <c r="F106" s="66">
        <f>F107</f>
        <v>0</v>
      </c>
      <c r="G106" s="67">
        <f>G107</f>
        <v>0</v>
      </c>
    </row>
    <row r="107" spans="1:7" s="59" customFormat="1" ht="27.75" customHeight="1" hidden="1">
      <c r="A107" s="56" t="s">
        <v>48</v>
      </c>
      <c r="B107" s="57" t="s">
        <v>20</v>
      </c>
      <c r="C107" s="57" t="s">
        <v>118</v>
      </c>
      <c r="D107" s="69" t="s">
        <v>120</v>
      </c>
      <c r="E107" s="57" t="s">
        <v>49</v>
      </c>
      <c r="F107" s="66"/>
      <c r="G107" s="67"/>
    </row>
    <row r="108" spans="1:7" ht="67.5" hidden="1">
      <c r="A108" s="23" t="s">
        <v>121</v>
      </c>
      <c r="B108" s="15" t="s">
        <v>20</v>
      </c>
      <c r="C108" s="15" t="s">
        <v>118</v>
      </c>
      <c r="D108" s="51" t="s">
        <v>122</v>
      </c>
      <c r="E108" s="15"/>
      <c r="F108" s="45">
        <f>F114</f>
        <v>0</v>
      </c>
      <c r="G108" s="45">
        <f>G114</f>
        <v>0</v>
      </c>
    </row>
    <row r="109" spans="1:7" ht="40.5" hidden="1">
      <c r="A109" s="22" t="s">
        <v>46</v>
      </c>
      <c r="B109" s="15" t="s">
        <v>20</v>
      </c>
      <c r="C109" s="15" t="s">
        <v>118</v>
      </c>
      <c r="D109" s="51" t="s">
        <v>123</v>
      </c>
      <c r="E109" s="15" t="s">
        <v>47</v>
      </c>
      <c r="F109" s="45">
        <f>F110</f>
        <v>0</v>
      </c>
      <c r="G109" s="46"/>
    </row>
    <row r="110" spans="1:7" ht="40.5" hidden="1">
      <c r="A110" s="22" t="s">
        <v>48</v>
      </c>
      <c r="B110" s="15" t="s">
        <v>20</v>
      </c>
      <c r="C110" s="15" t="s">
        <v>118</v>
      </c>
      <c r="D110" s="51" t="s">
        <v>123</v>
      </c>
      <c r="E110" s="15" t="s">
        <v>49</v>
      </c>
      <c r="F110" s="45"/>
      <c r="G110" s="46"/>
    </row>
    <row r="111" spans="1:7" ht="67.5" hidden="1">
      <c r="A111" s="23" t="s">
        <v>124</v>
      </c>
      <c r="B111" s="15" t="s">
        <v>20</v>
      </c>
      <c r="C111" s="15" t="s">
        <v>118</v>
      </c>
      <c r="D111" s="51" t="s">
        <v>122</v>
      </c>
      <c r="E111" s="15"/>
      <c r="F111" s="45">
        <f>F112</f>
        <v>0</v>
      </c>
      <c r="G111" s="46"/>
    </row>
    <row r="112" spans="1:7" ht="40.5" hidden="1">
      <c r="A112" s="22" t="s">
        <v>46</v>
      </c>
      <c r="B112" s="15" t="s">
        <v>20</v>
      </c>
      <c r="C112" s="15" t="s">
        <v>118</v>
      </c>
      <c r="D112" s="51" t="s">
        <v>125</v>
      </c>
      <c r="E112" s="15" t="s">
        <v>47</v>
      </c>
      <c r="F112" s="45">
        <f>F113</f>
        <v>0</v>
      </c>
      <c r="G112" s="46"/>
    </row>
    <row r="113" spans="1:7" ht="40.5" hidden="1">
      <c r="A113" s="22" t="s">
        <v>48</v>
      </c>
      <c r="B113" s="15" t="s">
        <v>20</v>
      </c>
      <c r="C113" s="15" t="s">
        <v>118</v>
      </c>
      <c r="D113" s="51" t="s">
        <v>122</v>
      </c>
      <c r="E113" s="15" t="s">
        <v>49</v>
      </c>
      <c r="F113" s="45"/>
      <c r="G113" s="46"/>
    </row>
    <row r="114" spans="1:7" ht="67.5" hidden="1">
      <c r="A114" s="23" t="s">
        <v>126</v>
      </c>
      <c r="B114" s="15" t="s">
        <v>20</v>
      </c>
      <c r="C114" s="15" t="s">
        <v>118</v>
      </c>
      <c r="D114" s="51" t="s">
        <v>122</v>
      </c>
      <c r="E114" s="15"/>
      <c r="F114" s="45">
        <f>F115</f>
        <v>0</v>
      </c>
      <c r="G114" s="45">
        <f>G115</f>
        <v>0</v>
      </c>
    </row>
    <row r="115" spans="1:7" ht="40.5" hidden="1">
      <c r="A115" s="22" t="s">
        <v>46</v>
      </c>
      <c r="B115" s="15" t="s">
        <v>20</v>
      </c>
      <c r="C115" s="15" t="s">
        <v>118</v>
      </c>
      <c r="D115" s="51" t="s">
        <v>122</v>
      </c>
      <c r="E115" s="15" t="s">
        <v>47</v>
      </c>
      <c r="F115" s="45">
        <f>F116</f>
        <v>0</v>
      </c>
      <c r="G115" s="45">
        <f>G116</f>
        <v>0</v>
      </c>
    </row>
    <row r="116" spans="1:7" ht="40.5" hidden="1">
      <c r="A116" s="22" t="s">
        <v>48</v>
      </c>
      <c r="B116" s="15" t="s">
        <v>20</v>
      </c>
      <c r="C116" s="15" t="s">
        <v>118</v>
      </c>
      <c r="D116" s="51" t="s">
        <v>122</v>
      </c>
      <c r="E116" s="15" t="s">
        <v>49</v>
      </c>
      <c r="F116" s="45">
        <v>0</v>
      </c>
      <c r="G116" s="46">
        <v>0</v>
      </c>
    </row>
    <row r="117" spans="1:7" ht="40.5">
      <c r="A117" s="23" t="s">
        <v>130</v>
      </c>
      <c r="B117" s="15" t="s">
        <v>20</v>
      </c>
      <c r="C117" s="15" t="s">
        <v>118</v>
      </c>
      <c r="D117" s="15" t="s">
        <v>131</v>
      </c>
      <c r="E117" s="15"/>
      <c r="F117" s="45">
        <f>F118</f>
        <v>607.9</v>
      </c>
      <c r="G117" s="45">
        <f>G118</f>
        <v>643.5</v>
      </c>
    </row>
    <row r="118" spans="1:7" ht="40.5">
      <c r="A118" s="22" t="s">
        <v>46</v>
      </c>
      <c r="B118" s="15" t="s">
        <v>20</v>
      </c>
      <c r="C118" s="15" t="s">
        <v>118</v>
      </c>
      <c r="D118" s="15" t="s">
        <v>131</v>
      </c>
      <c r="E118" s="15" t="s">
        <v>47</v>
      </c>
      <c r="F118" s="45">
        <f>F119</f>
        <v>607.9</v>
      </c>
      <c r="G118" s="45">
        <f>G119</f>
        <v>643.5</v>
      </c>
    </row>
    <row r="119" spans="1:7" ht="40.5">
      <c r="A119" s="22" t="s">
        <v>48</v>
      </c>
      <c r="B119" s="15" t="s">
        <v>20</v>
      </c>
      <c r="C119" s="15" t="s">
        <v>118</v>
      </c>
      <c r="D119" s="15" t="s">
        <v>131</v>
      </c>
      <c r="E119" s="15" t="s">
        <v>49</v>
      </c>
      <c r="F119" s="45">
        <v>607.9</v>
      </c>
      <c r="G119" s="46">
        <v>643.5</v>
      </c>
    </row>
    <row r="120" spans="1:7" ht="39" customHeight="1" hidden="1">
      <c r="A120" s="23" t="s">
        <v>132</v>
      </c>
      <c r="B120" s="15" t="s">
        <v>20</v>
      </c>
      <c r="C120" s="15" t="s">
        <v>118</v>
      </c>
      <c r="D120" s="52" t="s">
        <v>133</v>
      </c>
      <c r="E120" s="15"/>
      <c r="F120" s="45">
        <f>F121</f>
        <v>0</v>
      </c>
      <c r="G120" s="46"/>
    </row>
    <row r="121" spans="1:7" ht="40.5" hidden="1">
      <c r="A121" s="22" t="s">
        <v>46</v>
      </c>
      <c r="B121" s="15" t="s">
        <v>20</v>
      </c>
      <c r="C121" s="15" t="s">
        <v>118</v>
      </c>
      <c r="D121" s="52" t="s">
        <v>133</v>
      </c>
      <c r="E121" s="15" t="s">
        <v>47</v>
      </c>
      <c r="F121" s="45">
        <f>F122</f>
        <v>0</v>
      </c>
      <c r="G121" s="46"/>
    </row>
    <row r="122" spans="1:7" ht="40.5" hidden="1">
      <c r="A122" s="22" t="s">
        <v>48</v>
      </c>
      <c r="B122" s="15" t="s">
        <v>20</v>
      </c>
      <c r="C122" s="15" t="s">
        <v>118</v>
      </c>
      <c r="D122" s="52" t="s">
        <v>133</v>
      </c>
      <c r="E122" s="15" t="s">
        <v>49</v>
      </c>
      <c r="F122" s="45">
        <v>0</v>
      </c>
      <c r="G122" s="46"/>
    </row>
    <row r="123" spans="1:7" ht="27" hidden="1">
      <c r="A123" s="22" t="s">
        <v>134</v>
      </c>
      <c r="B123" s="15" t="s">
        <v>20</v>
      </c>
      <c r="C123" s="15" t="s">
        <v>135</v>
      </c>
      <c r="D123" s="15"/>
      <c r="E123" s="15"/>
      <c r="F123" s="45">
        <f>F130</f>
        <v>0</v>
      </c>
      <c r="G123" s="46"/>
    </row>
    <row r="124" spans="1:7" ht="27" hidden="1">
      <c r="A124" s="22" t="s">
        <v>136</v>
      </c>
      <c r="B124" s="15" t="s">
        <v>20</v>
      </c>
      <c r="C124" s="15" t="s">
        <v>135</v>
      </c>
      <c r="D124" s="15" t="s">
        <v>137</v>
      </c>
      <c r="E124" s="15"/>
      <c r="F124" s="45">
        <v>0</v>
      </c>
      <c r="G124" s="46"/>
    </row>
    <row r="125" spans="1:7" ht="13.5" hidden="1">
      <c r="A125" s="22" t="s">
        <v>80</v>
      </c>
      <c r="B125" s="15" t="s">
        <v>20</v>
      </c>
      <c r="C125" s="15" t="s">
        <v>135</v>
      </c>
      <c r="D125" s="15" t="s">
        <v>137</v>
      </c>
      <c r="E125" s="15" t="s">
        <v>79</v>
      </c>
      <c r="F125" s="45">
        <v>0</v>
      </c>
      <c r="G125" s="46"/>
    </row>
    <row r="126" spans="1:7" ht="13.5" hidden="1">
      <c r="A126" s="22" t="s">
        <v>80</v>
      </c>
      <c r="B126" s="15" t="s">
        <v>20</v>
      </c>
      <c r="C126" s="15" t="s">
        <v>135</v>
      </c>
      <c r="D126" s="15" t="s">
        <v>137</v>
      </c>
      <c r="E126" s="15" t="s">
        <v>81</v>
      </c>
      <c r="F126" s="45">
        <v>0</v>
      </c>
      <c r="G126" s="46"/>
    </row>
    <row r="127" spans="1:7" ht="40.5" hidden="1">
      <c r="A127" s="22" t="s">
        <v>138</v>
      </c>
      <c r="B127" s="15" t="s">
        <v>20</v>
      </c>
      <c r="C127" s="15" t="s">
        <v>135</v>
      </c>
      <c r="D127" s="15" t="s">
        <v>139</v>
      </c>
      <c r="E127" s="15"/>
      <c r="F127" s="45">
        <v>0</v>
      </c>
      <c r="G127" s="46"/>
    </row>
    <row r="128" spans="1:7" ht="13.5" hidden="1">
      <c r="A128" s="22" t="s">
        <v>80</v>
      </c>
      <c r="B128" s="15" t="s">
        <v>20</v>
      </c>
      <c r="C128" s="15" t="s">
        <v>135</v>
      </c>
      <c r="D128" s="15" t="s">
        <v>139</v>
      </c>
      <c r="E128" s="15" t="s">
        <v>79</v>
      </c>
      <c r="F128" s="45">
        <v>0</v>
      </c>
      <c r="G128" s="46"/>
    </row>
    <row r="129" spans="1:7" ht="13.5" hidden="1">
      <c r="A129" s="22" t="s">
        <v>80</v>
      </c>
      <c r="B129" s="15" t="s">
        <v>20</v>
      </c>
      <c r="C129" s="15" t="s">
        <v>135</v>
      </c>
      <c r="D129" s="15" t="s">
        <v>139</v>
      </c>
      <c r="E129" s="15" t="s">
        <v>81</v>
      </c>
      <c r="F129" s="45">
        <v>0</v>
      </c>
      <c r="G129" s="46"/>
    </row>
    <row r="130" spans="1:7" ht="27" hidden="1">
      <c r="A130" s="22" t="s">
        <v>140</v>
      </c>
      <c r="B130" s="15" t="s">
        <v>20</v>
      </c>
      <c r="C130" s="15" t="s">
        <v>135</v>
      </c>
      <c r="D130" s="15" t="s">
        <v>141</v>
      </c>
      <c r="E130" s="15"/>
      <c r="F130" s="45">
        <f>F131</f>
        <v>0</v>
      </c>
      <c r="G130" s="46"/>
    </row>
    <row r="131" spans="1:7" ht="27" hidden="1">
      <c r="A131" s="22" t="s">
        <v>140</v>
      </c>
      <c r="B131" s="15" t="s">
        <v>20</v>
      </c>
      <c r="C131" s="15" t="s">
        <v>135</v>
      </c>
      <c r="D131" s="15" t="s">
        <v>141</v>
      </c>
      <c r="E131" s="15" t="s">
        <v>47</v>
      </c>
      <c r="F131" s="45">
        <f>F132</f>
        <v>0</v>
      </c>
      <c r="G131" s="46"/>
    </row>
    <row r="132" spans="1:7" ht="27" hidden="1">
      <c r="A132" s="22" t="s">
        <v>140</v>
      </c>
      <c r="B132" s="15" t="s">
        <v>20</v>
      </c>
      <c r="C132" s="15" t="s">
        <v>135</v>
      </c>
      <c r="D132" s="15" t="s">
        <v>141</v>
      </c>
      <c r="E132" s="15" t="s">
        <v>49</v>
      </c>
      <c r="F132" s="45"/>
      <c r="G132" s="46"/>
    </row>
    <row r="133" spans="1:7" ht="27" hidden="1">
      <c r="A133" s="22" t="s">
        <v>140</v>
      </c>
      <c r="B133" s="15" t="s">
        <v>20</v>
      </c>
      <c r="C133" s="15" t="s">
        <v>135</v>
      </c>
      <c r="D133" s="15" t="s">
        <v>137</v>
      </c>
      <c r="E133" s="15" t="s">
        <v>81</v>
      </c>
      <c r="F133" s="45">
        <v>0</v>
      </c>
      <c r="G133" s="46"/>
    </row>
    <row r="134" spans="1:7" ht="13.5" hidden="1">
      <c r="A134" s="47" t="s">
        <v>50</v>
      </c>
      <c r="B134" s="48" t="s">
        <v>20</v>
      </c>
      <c r="C134" s="48" t="s">
        <v>135</v>
      </c>
      <c r="D134" s="48" t="s">
        <v>141</v>
      </c>
      <c r="E134" s="48" t="s">
        <v>51</v>
      </c>
      <c r="F134" s="49">
        <v>0</v>
      </c>
      <c r="G134" s="46"/>
    </row>
    <row r="135" spans="1:7" ht="13.5" hidden="1">
      <c r="A135" s="47" t="s">
        <v>52</v>
      </c>
      <c r="B135" s="48" t="s">
        <v>20</v>
      </c>
      <c r="C135" s="48" t="s">
        <v>135</v>
      </c>
      <c r="D135" s="48" t="s">
        <v>141</v>
      </c>
      <c r="E135" s="48" t="s">
        <v>53</v>
      </c>
      <c r="F135" s="49">
        <v>0</v>
      </c>
      <c r="G135" s="46"/>
    </row>
    <row r="136" spans="1:7" ht="27" hidden="1">
      <c r="A136" s="22" t="s">
        <v>134</v>
      </c>
      <c r="B136" s="15" t="s">
        <v>20</v>
      </c>
      <c r="C136" s="15" t="s">
        <v>135</v>
      </c>
      <c r="D136" s="15"/>
      <c r="E136" s="15"/>
      <c r="F136" s="45">
        <f>F137</f>
        <v>0</v>
      </c>
      <c r="G136" s="46"/>
    </row>
    <row r="137" spans="1:7" ht="27" hidden="1">
      <c r="A137" s="22" t="s">
        <v>140</v>
      </c>
      <c r="B137" s="15" t="s">
        <v>20</v>
      </c>
      <c r="C137" s="15" t="s">
        <v>135</v>
      </c>
      <c r="D137" s="15" t="s">
        <v>142</v>
      </c>
      <c r="E137" s="15"/>
      <c r="F137" s="45">
        <f>F138</f>
        <v>0</v>
      </c>
      <c r="G137" s="46"/>
    </row>
    <row r="138" spans="1:7" ht="13.5" hidden="1">
      <c r="A138" s="22" t="s">
        <v>50</v>
      </c>
      <c r="B138" s="15" t="s">
        <v>20</v>
      </c>
      <c r="C138" s="15" t="s">
        <v>135</v>
      </c>
      <c r="D138" s="15" t="s">
        <v>142</v>
      </c>
      <c r="E138" s="15" t="s">
        <v>47</v>
      </c>
      <c r="F138" s="45">
        <f>F139</f>
        <v>0</v>
      </c>
      <c r="G138" s="46"/>
    </row>
    <row r="139" spans="1:7" ht="40.5" hidden="1">
      <c r="A139" s="22" t="s">
        <v>46</v>
      </c>
      <c r="B139" s="15" t="s">
        <v>20</v>
      </c>
      <c r="C139" s="15" t="s">
        <v>135</v>
      </c>
      <c r="D139" s="15" t="s">
        <v>142</v>
      </c>
      <c r="E139" s="15" t="s">
        <v>49</v>
      </c>
      <c r="F139" s="45">
        <v>0</v>
      </c>
      <c r="G139" s="46"/>
    </row>
    <row r="140" spans="1:7" ht="27">
      <c r="A140" s="22" t="s">
        <v>143</v>
      </c>
      <c r="B140" s="15" t="s">
        <v>20</v>
      </c>
      <c r="C140" s="15" t="s">
        <v>144</v>
      </c>
      <c r="D140" s="15"/>
      <c r="E140" s="15"/>
      <c r="F140" s="45">
        <f>F145</f>
        <v>374</v>
      </c>
      <c r="G140" s="45">
        <f>G145</f>
        <v>334</v>
      </c>
    </row>
    <row r="141" spans="1:7" ht="13.5" hidden="1">
      <c r="A141" s="22" t="s">
        <v>145</v>
      </c>
      <c r="B141" s="15" t="s">
        <v>20</v>
      </c>
      <c r="C141" s="15" t="s">
        <v>146</v>
      </c>
      <c r="D141" s="15"/>
      <c r="E141" s="15"/>
      <c r="F141" s="45">
        <v>0</v>
      </c>
      <c r="G141" s="46"/>
    </row>
    <row r="142" spans="1:7" ht="40.5" hidden="1">
      <c r="A142" s="22" t="s">
        <v>147</v>
      </c>
      <c r="B142" s="15" t="s">
        <v>20</v>
      </c>
      <c r="C142" s="15" t="s">
        <v>146</v>
      </c>
      <c r="D142" s="15" t="s">
        <v>148</v>
      </c>
      <c r="E142" s="15"/>
      <c r="F142" s="45">
        <v>0</v>
      </c>
      <c r="G142" s="46"/>
    </row>
    <row r="143" spans="1:7" ht="54" hidden="1">
      <c r="A143" s="22" t="s">
        <v>149</v>
      </c>
      <c r="B143" s="15" t="s">
        <v>20</v>
      </c>
      <c r="C143" s="15" t="s">
        <v>146</v>
      </c>
      <c r="D143" s="15" t="s">
        <v>148</v>
      </c>
      <c r="E143" s="15" t="s">
        <v>47</v>
      </c>
      <c r="F143" s="45">
        <v>0</v>
      </c>
      <c r="G143" s="46"/>
    </row>
    <row r="144" spans="1:7" ht="54" hidden="1">
      <c r="A144" s="22" t="s">
        <v>149</v>
      </c>
      <c r="B144" s="15" t="s">
        <v>20</v>
      </c>
      <c r="C144" s="15" t="s">
        <v>146</v>
      </c>
      <c r="D144" s="15" t="s">
        <v>148</v>
      </c>
      <c r="E144" s="15" t="s">
        <v>49</v>
      </c>
      <c r="F144" s="45">
        <v>0</v>
      </c>
      <c r="G144" s="46"/>
    </row>
    <row r="145" spans="1:7" ht="13.5">
      <c r="A145" s="22" t="s">
        <v>154</v>
      </c>
      <c r="B145" s="15" t="s">
        <v>20</v>
      </c>
      <c r="C145" s="15" t="s">
        <v>155</v>
      </c>
      <c r="D145" s="15"/>
      <c r="E145" s="15"/>
      <c r="F145" s="45">
        <f>F146+F155+F164+F152</f>
        <v>374</v>
      </c>
      <c r="G145" s="45">
        <f>G146+G155+G164+G152</f>
        <v>334</v>
      </c>
    </row>
    <row r="146" spans="1:7" ht="13.5">
      <c r="A146" s="22" t="s">
        <v>156</v>
      </c>
      <c r="B146" s="15" t="s">
        <v>20</v>
      </c>
      <c r="C146" s="15" t="s">
        <v>155</v>
      </c>
      <c r="D146" s="15" t="s">
        <v>157</v>
      </c>
      <c r="E146" s="15"/>
      <c r="F146" s="45">
        <f>F147</f>
        <v>284</v>
      </c>
      <c r="G146" s="45">
        <f>G147</f>
        <v>284</v>
      </c>
    </row>
    <row r="147" spans="1:7" ht="40.5">
      <c r="A147" s="22" t="s">
        <v>46</v>
      </c>
      <c r="B147" s="15" t="s">
        <v>20</v>
      </c>
      <c r="C147" s="15" t="s">
        <v>155</v>
      </c>
      <c r="D147" s="15" t="s">
        <v>157</v>
      </c>
      <c r="E147" s="15" t="s">
        <v>47</v>
      </c>
      <c r="F147" s="45">
        <f>F148</f>
        <v>284</v>
      </c>
      <c r="G147" s="45">
        <f>G148</f>
        <v>284</v>
      </c>
    </row>
    <row r="148" spans="1:7" ht="40.5">
      <c r="A148" s="22" t="s">
        <v>48</v>
      </c>
      <c r="B148" s="15" t="s">
        <v>20</v>
      </c>
      <c r="C148" s="15" t="s">
        <v>155</v>
      </c>
      <c r="D148" s="15" t="s">
        <v>157</v>
      </c>
      <c r="E148" s="15" t="s">
        <v>49</v>
      </c>
      <c r="F148" s="45">
        <v>284</v>
      </c>
      <c r="G148" s="45">
        <v>284</v>
      </c>
    </row>
    <row r="149" spans="1:7" ht="13.5" hidden="1">
      <c r="A149" s="22" t="s">
        <v>158</v>
      </c>
      <c r="B149" s="15" t="s">
        <v>20</v>
      </c>
      <c r="C149" s="15" t="s">
        <v>155</v>
      </c>
      <c r="D149" s="15" t="s">
        <v>159</v>
      </c>
      <c r="E149" s="15"/>
      <c r="F149" s="45">
        <f>F150</f>
        <v>0</v>
      </c>
      <c r="G149" s="46"/>
    </row>
    <row r="150" spans="1:7" ht="40.5" hidden="1">
      <c r="A150" s="22" t="s">
        <v>46</v>
      </c>
      <c r="B150" s="15" t="s">
        <v>20</v>
      </c>
      <c r="C150" s="15" t="s">
        <v>155</v>
      </c>
      <c r="D150" s="15" t="s">
        <v>159</v>
      </c>
      <c r="E150" s="15" t="s">
        <v>47</v>
      </c>
      <c r="F150" s="45">
        <f>F151</f>
        <v>0</v>
      </c>
      <c r="G150" s="46"/>
    </row>
    <row r="151" spans="1:7" ht="40.5" hidden="1">
      <c r="A151" s="22" t="s">
        <v>48</v>
      </c>
      <c r="B151" s="15" t="s">
        <v>20</v>
      </c>
      <c r="C151" s="15" t="s">
        <v>155</v>
      </c>
      <c r="D151" s="15" t="s">
        <v>159</v>
      </c>
      <c r="E151" s="15" t="s">
        <v>49</v>
      </c>
      <c r="F151" s="45">
        <v>0</v>
      </c>
      <c r="G151" s="46"/>
    </row>
    <row r="152" spans="1:7" ht="21.75" customHeight="1">
      <c r="A152" s="22" t="s">
        <v>158</v>
      </c>
      <c r="B152" s="15" t="s">
        <v>20</v>
      </c>
      <c r="C152" s="15" t="s">
        <v>155</v>
      </c>
      <c r="D152" s="15" t="s">
        <v>159</v>
      </c>
      <c r="E152" s="15"/>
      <c r="F152" s="45">
        <f>F153</f>
        <v>40</v>
      </c>
      <c r="G152" s="46">
        <f>G153</f>
        <v>20</v>
      </c>
    </row>
    <row r="153" spans="1:7" ht="45" customHeight="1">
      <c r="A153" s="22" t="s">
        <v>46</v>
      </c>
      <c r="B153" s="15" t="s">
        <v>20</v>
      </c>
      <c r="C153" s="15" t="s">
        <v>155</v>
      </c>
      <c r="D153" s="15" t="s">
        <v>159</v>
      </c>
      <c r="E153" s="15" t="s">
        <v>47</v>
      </c>
      <c r="F153" s="45">
        <f>F154</f>
        <v>40</v>
      </c>
      <c r="G153" s="46">
        <f>G154</f>
        <v>20</v>
      </c>
    </row>
    <row r="154" spans="1:7" ht="42" customHeight="1">
      <c r="A154" s="22" t="s">
        <v>48</v>
      </c>
      <c r="B154" s="15" t="s">
        <v>20</v>
      </c>
      <c r="C154" s="15" t="s">
        <v>155</v>
      </c>
      <c r="D154" s="15" t="s">
        <v>159</v>
      </c>
      <c r="E154" s="15" t="s">
        <v>49</v>
      </c>
      <c r="F154" s="45">
        <v>40</v>
      </c>
      <c r="G154" s="46">
        <v>20</v>
      </c>
    </row>
    <row r="155" spans="1:7" ht="27">
      <c r="A155" s="23" t="s">
        <v>160</v>
      </c>
      <c r="B155" s="15" t="s">
        <v>20</v>
      </c>
      <c r="C155" s="15" t="s">
        <v>155</v>
      </c>
      <c r="D155" s="15" t="s">
        <v>161</v>
      </c>
      <c r="E155" s="15"/>
      <c r="F155" s="45">
        <f>F156</f>
        <v>50</v>
      </c>
      <c r="G155" s="45">
        <f>G156</f>
        <v>30</v>
      </c>
    </row>
    <row r="156" spans="1:7" ht="40.5">
      <c r="A156" s="22" t="s">
        <v>46</v>
      </c>
      <c r="B156" s="15" t="s">
        <v>20</v>
      </c>
      <c r="C156" s="15" t="s">
        <v>155</v>
      </c>
      <c r="D156" s="15" t="s">
        <v>161</v>
      </c>
      <c r="E156" s="15" t="s">
        <v>47</v>
      </c>
      <c r="F156" s="45">
        <f>F157</f>
        <v>50</v>
      </c>
      <c r="G156" s="45">
        <f>G157</f>
        <v>30</v>
      </c>
    </row>
    <row r="157" spans="1:7" ht="40.5">
      <c r="A157" s="22" t="s">
        <v>48</v>
      </c>
      <c r="B157" s="15" t="s">
        <v>20</v>
      </c>
      <c r="C157" s="15" t="s">
        <v>155</v>
      </c>
      <c r="D157" s="15" t="s">
        <v>161</v>
      </c>
      <c r="E157" s="15" t="s">
        <v>49</v>
      </c>
      <c r="F157" s="45">
        <v>50</v>
      </c>
      <c r="G157" s="46">
        <v>30</v>
      </c>
    </row>
    <row r="158" spans="1:7" ht="27" hidden="1">
      <c r="A158" s="22" t="s">
        <v>162</v>
      </c>
      <c r="B158" s="15" t="s">
        <v>20</v>
      </c>
      <c r="C158" s="15" t="s">
        <v>155</v>
      </c>
      <c r="D158" s="15" t="s">
        <v>163</v>
      </c>
      <c r="E158" s="15"/>
      <c r="F158" s="45">
        <v>0</v>
      </c>
      <c r="G158" s="46"/>
    </row>
    <row r="159" spans="1:7" ht="54" hidden="1">
      <c r="A159" s="22" t="s">
        <v>149</v>
      </c>
      <c r="B159" s="15" t="s">
        <v>20</v>
      </c>
      <c r="C159" s="15" t="s">
        <v>155</v>
      </c>
      <c r="D159" s="15" t="s">
        <v>163</v>
      </c>
      <c r="E159" s="15" t="s">
        <v>47</v>
      </c>
      <c r="F159" s="45">
        <v>0</v>
      </c>
      <c r="G159" s="46"/>
    </row>
    <row r="160" spans="1:7" ht="54" hidden="1">
      <c r="A160" s="22" t="s">
        <v>149</v>
      </c>
      <c r="B160" s="15" t="s">
        <v>20</v>
      </c>
      <c r="C160" s="15" t="s">
        <v>155</v>
      </c>
      <c r="D160" s="15" t="s">
        <v>163</v>
      </c>
      <c r="E160" s="15" t="s">
        <v>49</v>
      </c>
      <c r="F160" s="45">
        <v>0</v>
      </c>
      <c r="G160" s="46"/>
    </row>
    <row r="161" spans="1:7" ht="27" hidden="1">
      <c r="A161" s="22" t="s">
        <v>160</v>
      </c>
      <c r="B161" s="15" t="s">
        <v>20</v>
      </c>
      <c r="C161" s="15" t="s">
        <v>155</v>
      </c>
      <c r="D161" s="15" t="s">
        <v>161</v>
      </c>
      <c r="E161" s="15"/>
      <c r="F161" s="45">
        <v>0</v>
      </c>
      <c r="G161" s="46"/>
    </row>
    <row r="162" spans="1:7" ht="54" hidden="1">
      <c r="A162" s="22" t="s">
        <v>149</v>
      </c>
      <c r="B162" s="15" t="s">
        <v>20</v>
      </c>
      <c r="C162" s="15" t="s">
        <v>155</v>
      </c>
      <c r="D162" s="15" t="s">
        <v>161</v>
      </c>
      <c r="E162" s="15" t="s">
        <v>47</v>
      </c>
      <c r="F162" s="45">
        <v>0</v>
      </c>
      <c r="G162" s="46"/>
    </row>
    <row r="163" spans="1:7" ht="54" hidden="1">
      <c r="A163" s="22" t="s">
        <v>149</v>
      </c>
      <c r="B163" s="15" t="s">
        <v>20</v>
      </c>
      <c r="C163" s="15" t="s">
        <v>155</v>
      </c>
      <c r="D163" s="15" t="s">
        <v>161</v>
      </c>
      <c r="E163" s="15" t="s">
        <v>49</v>
      </c>
      <c r="F163" s="45">
        <v>0</v>
      </c>
      <c r="G163" s="46"/>
    </row>
    <row r="164" spans="1:7" ht="27" hidden="1">
      <c r="A164" s="23" t="s">
        <v>164</v>
      </c>
      <c r="B164" s="15" t="s">
        <v>20</v>
      </c>
      <c r="C164" s="15" t="s">
        <v>155</v>
      </c>
      <c r="D164" s="15" t="s">
        <v>165</v>
      </c>
      <c r="E164" s="15"/>
      <c r="F164" s="45">
        <f>F165</f>
        <v>0</v>
      </c>
      <c r="G164" s="46"/>
    </row>
    <row r="165" spans="1:7" ht="40.5" hidden="1">
      <c r="A165" s="22" t="s">
        <v>46</v>
      </c>
      <c r="B165" s="15" t="s">
        <v>20</v>
      </c>
      <c r="C165" s="15" t="s">
        <v>155</v>
      </c>
      <c r="D165" s="15" t="s">
        <v>165</v>
      </c>
      <c r="E165" s="15" t="s">
        <v>47</v>
      </c>
      <c r="F165" s="45">
        <f>F166</f>
        <v>0</v>
      </c>
      <c r="G165" s="46"/>
    </row>
    <row r="166" spans="1:7" ht="40.5" hidden="1">
      <c r="A166" s="22" t="s">
        <v>48</v>
      </c>
      <c r="B166" s="15" t="s">
        <v>20</v>
      </c>
      <c r="C166" s="15" t="s">
        <v>155</v>
      </c>
      <c r="D166" s="15" t="s">
        <v>165</v>
      </c>
      <c r="E166" s="15" t="s">
        <v>49</v>
      </c>
      <c r="F166" s="45"/>
      <c r="G166" s="46"/>
    </row>
    <row r="167" spans="1:7" ht="13.5" hidden="1">
      <c r="A167" s="22" t="s">
        <v>170</v>
      </c>
      <c r="B167" s="15" t="s">
        <v>20</v>
      </c>
      <c r="C167" s="15" t="s">
        <v>171</v>
      </c>
      <c r="D167" s="15"/>
      <c r="E167" s="15"/>
      <c r="F167" s="45">
        <f>F168</f>
        <v>0</v>
      </c>
      <c r="G167" s="46">
        <v>0</v>
      </c>
    </row>
    <row r="168" spans="1:7" ht="13.5" hidden="1">
      <c r="A168" s="22" t="s">
        <v>172</v>
      </c>
      <c r="B168" s="15" t="s">
        <v>20</v>
      </c>
      <c r="C168" s="15" t="s">
        <v>173</v>
      </c>
      <c r="D168" s="15"/>
      <c r="E168" s="15"/>
      <c r="F168" s="45">
        <f>F172+F177+F169</f>
        <v>0</v>
      </c>
      <c r="G168" s="46">
        <v>0</v>
      </c>
    </row>
    <row r="169" spans="1:7" ht="27" hidden="1">
      <c r="A169" s="53" t="s">
        <v>174</v>
      </c>
      <c r="B169" s="15" t="s">
        <v>20</v>
      </c>
      <c r="C169" s="15" t="s">
        <v>173</v>
      </c>
      <c r="D169" s="51" t="s">
        <v>175</v>
      </c>
      <c r="E169" s="15"/>
      <c r="F169" s="45"/>
      <c r="G169" s="46"/>
    </row>
    <row r="170" spans="1:7" ht="40.5" hidden="1">
      <c r="A170" s="22" t="s">
        <v>46</v>
      </c>
      <c r="B170" s="15" t="s">
        <v>20</v>
      </c>
      <c r="C170" s="15" t="s">
        <v>173</v>
      </c>
      <c r="D170" s="51" t="s">
        <v>175</v>
      </c>
      <c r="E170" s="15" t="s">
        <v>47</v>
      </c>
      <c r="F170" s="45"/>
      <c r="G170" s="46"/>
    </row>
    <row r="171" spans="1:7" ht="40.5" hidden="1">
      <c r="A171" s="22" t="s">
        <v>48</v>
      </c>
      <c r="B171" s="15" t="s">
        <v>20</v>
      </c>
      <c r="C171" s="15" t="s">
        <v>173</v>
      </c>
      <c r="D171" s="51" t="s">
        <v>175</v>
      </c>
      <c r="E171" s="15" t="s">
        <v>49</v>
      </c>
      <c r="F171" s="45"/>
      <c r="G171" s="46"/>
    </row>
    <row r="172" spans="1:7" ht="67.5" hidden="1">
      <c r="A172" s="23" t="s">
        <v>176</v>
      </c>
      <c r="B172" s="15" t="s">
        <v>20</v>
      </c>
      <c r="C172" s="15" t="s">
        <v>173</v>
      </c>
      <c r="D172" s="51" t="s">
        <v>177</v>
      </c>
      <c r="E172" s="15"/>
      <c r="F172" s="45">
        <f>F173</f>
        <v>0</v>
      </c>
      <c r="G172" s="46">
        <v>0</v>
      </c>
    </row>
    <row r="173" spans="1:7" ht="13.5" hidden="1">
      <c r="A173" s="22" t="s">
        <v>78</v>
      </c>
      <c r="B173" s="15" t="s">
        <v>20</v>
      </c>
      <c r="C173" s="15" t="s">
        <v>173</v>
      </c>
      <c r="D173" s="51" t="s">
        <v>177</v>
      </c>
      <c r="E173" s="15" t="s">
        <v>79</v>
      </c>
      <c r="F173" s="45">
        <f>F174+F175</f>
        <v>0</v>
      </c>
      <c r="G173" s="46">
        <v>0</v>
      </c>
    </row>
    <row r="174" spans="1:7" ht="13.5" hidden="1">
      <c r="A174" s="22" t="s">
        <v>80</v>
      </c>
      <c r="B174" s="15" t="s">
        <v>20</v>
      </c>
      <c r="C174" s="15" t="s">
        <v>173</v>
      </c>
      <c r="D174" s="51" t="s">
        <v>177</v>
      </c>
      <c r="E174" s="15" t="s">
        <v>81</v>
      </c>
      <c r="F174" s="45">
        <v>0</v>
      </c>
      <c r="G174" s="46">
        <v>0</v>
      </c>
    </row>
    <row r="175" spans="1:7" ht="81" hidden="1">
      <c r="A175" s="22" t="s">
        <v>178</v>
      </c>
      <c r="B175" s="15" t="s">
        <v>20</v>
      </c>
      <c r="C175" s="15" t="s">
        <v>173</v>
      </c>
      <c r="D175" s="15" t="s">
        <v>179</v>
      </c>
      <c r="E175" s="15"/>
      <c r="F175" s="45"/>
      <c r="G175" s="46"/>
    </row>
    <row r="176" spans="1:7" ht="81" hidden="1">
      <c r="A176" s="22" t="s">
        <v>178</v>
      </c>
      <c r="B176" s="15" t="s">
        <v>20</v>
      </c>
      <c r="C176" s="15" t="s">
        <v>173</v>
      </c>
      <c r="D176" s="15" t="s">
        <v>179</v>
      </c>
      <c r="E176" s="15" t="s">
        <v>180</v>
      </c>
      <c r="F176" s="45"/>
      <c r="G176" s="46"/>
    </row>
    <row r="177" spans="1:7" ht="27" hidden="1">
      <c r="A177" s="22" t="s">
        <v>174</v>
      </c>
      <c r="B177" s="15" t="s">
        <v>20</v>
      </c>
      <c r="C177" s="15" t="s">
        <v>173</v>
      </c>
      <c r="D177" s="15" t="s">
        <v>175</v>
      </c>
      <c r="E177" s="15"/>
      <c r="F177" s="45">
        <v>0</v>
      </c>
      <c r="G177" s="46"/>
    </row>
    <row r="178" spans="1:7" ht="54" hidden="1">
      <c r="A178" s="22" t="s">
        <v>149</v>
      </c>
      <c r="B178" s="15" t="s">
        <v>20</v>
      </c>
      <c r="C178" s="15" t="s">
        <v>173</v>
      </c>
      <c r="D178" s="15" t="s">
        <v>175</v>
      </c>
      <c r="E178" s="15" t="s">
        <v>47</v>
      </c>
      <c r="F178" s="45">
        <v>0</v>
      </c>
      <c r="G178" s="46"/>
    </row>
    <row r="179" spans="1:7" ht="54" hidden="1">
      <c r="A179" s="22" t="s">
        <v>149</v>
      </c>
      <c r="B179" s="15" t="s">
        <v>20</v>
      </c>
      <c r="C179" s="15" t="s">
        <v>173</v>
      </c>
      <c r="D179" s="15" t="s">
        <v>175</v>
      </c>
      <c r="E179" s="15" t="s">
        <v>49</v>
      </c>
      <c r="F179" s="45">
        <v>0</v>
      </c>
      <c r="G179" s="46"/>
    </row>
    <row r="180" spans="1:7" s="59" customFormat="1" ht="13.5" hidden="1">
      <c r="A180" s="56" t="s">
        <v>181</v>
      </c>
      <c r="B180" s="57" t="s">
        <v>20</v>
      </c>
      <c r="C180" s="57" t="s">
        <v>182</v>
      </c>
      <c r="D180" s="57"/>
      <c r="E180" s="57"/>
      <c r="F180" s="66">
        <f>F182+F185</f>
        <v>0</v>
      </c>
      <c r="G180" s="66">
        <f>G182+G185</f>
        <v>0</v>
      </c>
    </row>
    <row r="181" spans="1:7" s="59" customFormat="1" ht="27" hidden="1">
      <c r="A181" s="56" t="s">
        <v>183</v>
      </c>
      <c r="B181" s="57" t="s">
        <v>20</v>
      </c>
      <c r="C181" s="57" t="s">
        <v>184</v>
      </c>
      <c r="D181" s="57"/>
      <c r="E181" s="57"/>
      <c r="F181" s="66">
        <f aca="true" t="shared" si="2" ref="F181:G183">F182</f>
        <v>0</v>
      </c>
      <c r="G181" s="66">
        <f t="shared" si="2"/>
        <v>0</v>
      </c>
    </row>
    <row r="182" spans="1:7" s="59" customFormat="1" ht="54" hidden="1">
      <c r="A182" s="68" t="s">
        <v>185</v>
      </c>
      <c r="B182" s="57" t="s">
        <v>20</v>
      </c>
      <c r="C182" s="57" t="s">
        <v>184</v>
      </c>
      <c r="D182" s="69" t="s">
        <v>186</v>
      </c>
      <c r="E182" s="57"/>
      <c r="F182" s="66">
        <f t="shared" si="2"/>
        <v>0</v>
      </c>
      <c r="G182" s="66">
        <f t="shared" si="2"/>
        <v>0</v>
      </c>
    </row>
    <row r="183" spans="1:7" s="59" customFormat="1" ht="40.5" hidden="1">
      <c r="A183" s="56" t="s">
        <v>46</v>
      </c>
      <c r="B183" s="57" t="s">
        <v>20</v>
      </c>
      <c r="C183" s="57" t="s">
        <v>184</v>
      </c>
      <c r="D183" s="69" t="s">
        <v>186</v>
      </c>
      <c r="E183" s="57" t="s">
        <v>47</v>
      </c>
      <c r="F183" s="66">
        <f t="shared" si="2"/>
        <v>0</v>
      </c>
      <c r="G183" s="66">
        <f t="shared" si="2"/>
        <v>0</v>
      </c>
    </row>
    <row r="184" spans="1:7" s="59" customFormat="1" ht="40.5" hidden="1">
      <c r="A184" s="56" t="s">
        <v>48</v>
      </c>
      <c r="B184" s="57" t="s">
        <v>20</v>
      </c>
      <c r="C184" s="57" t="s">
        <v>184</v>
      </c>
      <c r="D184" s="69" t="s">
        <v>186</v>
      </c>
      <c r="E184" s="57" t="s">
        <v>49</v>
      </c>
      <c r="F184" s="66"/>
      <c r="G184" s="67"/>
    </row>
    <row r="185" spans="1:7" ht="40.5" hidden="1">
      <c r="A185" s="23" t="s">
        <v>187</v>
      </c>
      <c r="B185" s="15" t="s">
        <v>20</v>
      </c>
      <c r="C185" s="15" t="s">
        <v>184</v>
      </c>
      <c r="D185" s="51" t="s">
        <v>186</v>
      </c>
      <c r="E185" s="15"/>
      <c r="F185" s="45">
        <f>F186</f>
        <v>0</v>
      </c>
      <c r="G185" s="46"/>
    </row>
    <row r="186" spans="1:7" ht="40.5" hidden="1">
      <c r="A186" s="22" t="s">
        <v>46</v>
      </c>
      <c r="B186" s="15" t="s">
        <v>20</v>
      </c>
      <c r="C186" s="15" t="s">
        <v>184</v>
      </c>
      <c r="D186" s="51" t="s">
        <v>186</v>
      </c>
      <c r="E186" s="15" t="s">
        <v>47</v>
      </c>
      <c r="F186" s="45">
        <f>F187</f>
        <v>0</v>
      </c>
      <c r="G186" s="46"/>
    </row>
    <row r="187" spans="1:7" ht="40.5" hidden="1">
      <c r="A187" s="22" t="s">
        <v>48</v>
      </c>
      <c r="B187" s="15" t="s">
        <v>20</v>
      </c>
      <c r="C187" s="15" t="s">
        <v>184</v>
      </c>
      <c r="D187" s="51" t="s">
        <v>186</v>
      </c>
      <c r="E187" s="15" t="s">
        <v>49</v>
      </c>
      <c r="F187" s="45"/>
      <c r="G187" s="46"/>
    </row>
    <row r="188" spans="1:7" ht="13.5" hidden="1">
      <c r="A188" s="22" t="s">
        <v>188</v>
      </c>
      <c r="B188" s="15" t="s">
        <v>189</v>
      </c>
      <c r="C188" s="15" t="s">
        <v>190</v>
      </c>
      <c r="D188" s="15"/>
      <c r="E188" s="15"/>
      <c r="F188" s="45">
        <v>0</v>
      </c>
      <c r="G188" s="46"/>
    </row>
    <row r="189" spans="1:7" ht="13.5" hidden="1">
      <c r="A189" s="22" t="s">
        <v>191</v>
      </c>
      <c r="B189" s="15" t="s">
        <v>192</v>
      </c>
      <c r="C189" s="15" t="s">
        <v>193</v>
      </c>
      <c r="D189" s="15"/>
      <c r="E189" s="15"/>
      <c r="F189" s="45">
        <v>0</v>
      </c>
      <c r="G189" s="46"/>
    </row>
    <row r="190" spans="1:7" ht="40.5" hidden="1">
      <c r="A190" s="22" t="s">
        <v>194</v>
      </c>
      <c r="B190" s="15" t="s">
        <v>195</v>
      </c>
      <c r="C190" s="15" t="s">
        <v>193</v>
      </c>
      <c r="D190" s="15" t="s">
        <v>196</v>
      </c>
      <c r="E190" s="15"/>
      <c r="F190" s="45">
        <v>0</v>
      </c>
      <c r="G190" s="46"/>
    </row>
    <row r="191" spans="1:7" ht="13.5" hidden="1">
      <c r="A191" s="22" t="s">
        <v>197</v>
      </c>
      <c r="B191" s="15" t="s">
        <v>198</v>
      </c>
      <c r="C191" s="15" t="s">
        <v>193</v>
      </c>
      <c r="D191" s="15" t="s">
        <v>196</v>
      </c>
      <c r="E191" s="15" t="s">
        <v>199</v>
      </c>
      <c r="F191" s="45">
        <v>0</v>
      </c>
      <c r="G191" s="46"/>
    </row>
    <row r="192" spans="1:7" ht="13.5" hidden="1">
      <c r="A192" s="73" t="s">
        <v>197</v>
      </c>
      <c r="B192" s="74" t="s">
        <v>200</v>
      </c>
      <c r="C192" s="74" t="s">
        <v>193</v>
      </c>
      <c r="D192" s="74" t="s">
        <v>196</v>
      </c>
      <c r="E192" s="74" t="s">
        <v>201</v>
      </c>
      <c r="F192" s="75">
        <v>0</v>
      </c>
      <c r="G192" s="76"/>
    </row>
    <row r="193" spans="1:7" s="85" customFormat="1" ht="13.5">
      <c r="A193" s="81" t="s">
        <v>170</v>
      </c>
      <c r="B193" s="82" t="s">
        <v>20</v>
      </c>
      <c r="C193" s="82" t="s">
        <v>171</v>
      </c>
      <c r="D193" s="82"/>
      <c r="E193" s="82"/>
      <c r="F193" s="83">
        <f>F194</f>
        <v>6873.7</v>
      </c>
      <c r="G193" s="89">
        <f>G194</f>
        <v>6873.7</v>
      </c>
    </row>
    <row r="194" spans="1:7" s="85" customFormat="1" ht="13.5">
      <c r="A194" s="81" t="s">
        <v>172</v>
      </c>
      <c r="B194" s="82" t="s">
        <v>20</v>
      </c>
      <c r="C194" s="82" t="s">
        <v>173</v>
      </c>
      <c r="D194" s="82"/>
      <c r="E194" s="82"/>
      <c r="F194" s="83">
        <f>F198</f>
        <v>6873.7</v>
      </c>
      <c r="G194" s="89">
        <f>G198</f>
        <v>6873.7</v>
      </c>
    </row>
    <row r="195" spans="1:7" s="85" customFormat="1" ht="27" hidden="1">
      <c r="A195" s="86" t="s">
        <v>174</v>
      </c>
      <c r="B195" s="82" t="s">
        <v>20</v>
      </c>
      <c r="C195" s="82" t="s">
        <v>173</v>
      </c>
      <c r="D195" s="87" t="s">
        <v>175</v>
      </c>
      <c r="E195" s="82"/>
      <c r="F195" s="83"/>
      <c r="G195" s="89"/>
    </row>
    <row r="196" spans="1:7" s="85" customFormat="1" ht="40.5" hidden="1">
      <c r="A196" s="81" t="s">
        <v>46</v>
      </c>
      <c r="B196" s="82" t="s">
        <v>20</v>
      </c>
      <c r="C196" s="82" t="s">
        <v>173</v>
      </c>
      <c r="D196" s="87" t="s">
        <v>175</v>
      </c>
      <c r="E196" s="82" t="s">
        <v>47</v>
      </c>
      <c r="F196" s="83"/>
      <c r="G196" s="89"/>
    </row>
    <row r="197" spans="1:7" s="85" customFormat="1" ht="40.5" hidden="1">
      <c r="A197" s="81" t="s">
        <v>48</v>
      </c>
      <c r="B197" s="82" t="s">
        <v>20</v>
      </c>
      <c r="C197" s="82" t="s">
        <v>173</v>
      </c>
      <c r="D197" s="87" t="s">
        <v>175</v>
      </c>
      <c r="E197" s="82" t="s">
        <v>49</v>
      </c>
      <c r="F197" s="83"/>
      <c r="G197" s="89"/>
    </row>
    <row r="198" spans="1:7" s="85" customFormat="1" ht="67.5">
      <c r="A198" s="88" t="s">
        <v>176</v>
      </c>
      <c r="B198" s="82" t="s">
        <v>20</v>
      </c>
      <c r="C198" s="82" t="s">
        <v>173</v>
      </c>
      <c r="D198" s="87" t="s">
        <v>177</v>
      </c>
      <c r="E198" s="82"/>
      <c r="F198" s="83">
        <f>F199</f>
        <v>6873.7</v>
      </c>
      <c r="G198" s="89">
        <f>G199</f>
        <v>6873.7</v>
      </c>
    </row>
    <row r="199" spans="1:7" s="85" customFormat="1" ht="13.5">
      <c r="A199" s="81" t="s">
        <v>78</v>
      </c>
      <c r="B199" s="82" t="s">
        <v>20</v>
      </c>
      <c r="C199" s="82" t="s">
        <v>173</v>
      </c>
      <c r="D199" s="87" t="s">
        <v>177</v>
      </c>
      <c r="E199" s="82" t="s">
        <v>79</v>
      </c>
      <c r="F199" s="83">
        <f>F200</f>
        <v>6873.7</v>
      </c>
      <c r="G199" s="89">
        <f>G200</f>
        <v>6873.7</v>
      </c>
    </row>
    <row r="200" spans="1:7" s="85" customFormat="1" ht="13.5">
      <c r="A200" s="81" t="s">
        <v>80</v>
      </c>
      <c r="B200" s="82" t="s">
        <v>20</v>
      </c>
      <c r="C200" s="82" t="s">
        <v>173</v>
      </c>
      <c r="D200" s="87" t="s">
        <v>177</v>
      </c>
      <c r="E200" s="82" t="s">
        <v>81</v>
      </c>
      <c r="F200" s="83">
        <v>6873.7</v>
      </c>
      <c r="G200" s="89">
        <v>6873.7</v>
      </c>
    </row>
    <row r="201" spans="1:7" ht="13.5" hidden="1">
      <c r="A201" s="81" t="s">
        <v>188</v>
      </c>
      <c r="B201" s="82" t="s">
        <v>20</v>
      </c>
      <c r="C201" s="82" t="s">
        <v>190</v>
      </c>
      <c r="D201" s="82"/>
      <c r="E201" s="82"/>
      <c r="F201" s="83"/>
      <c r="G201" s="89"/>
    </row>
    <row r="202" spans="1:7" ht="27">
      <c r="A202" s="81" t="s">
        <v>209</v>
      </c>
      <c r="B202" s="82" t="s">
        <v>20</v>
      </c>
      <c r="C202" s="82" t="s">
        <v>212</v>
      </c>
      <c r="D202" s="82"/>
      <c r="E202" s="82"/>
      <c r="F202" s="83">
        <v>25</v>
      </c>
      <c r="G202" s="89">
        <f>G203</f>
        <v>25</v>
      </c>
    </row>
    <row r="203" spans="1:7" ht="27">
      <c r="A203" s="88" t="s">
        <v>211</v>
      </c>
      <c r="B203" s="82" t="s">
        <v>20</v>
      </c>
      <c r="C203" s="82" t="s">
        <v>212</v>
      </c>
      <c r="D203" s="87" t="s">
        <v>214</v>
      </c>
      <c r="E203" s="82"/>
      <c r="F203" s="83">
        <v>25</v>
      </c>
      <c r="G203" s="89">
        <v>25</v>
      </c>
    </row>
    <row r="204" spans="1:7" ht="27">
      <c r="A204" s="81" t="s">
        <v>213</v>
      </c>
      <c r="B204" s="82" t="s">
        <v>20</v>
      </c>
      <c r="C204" s="82" t="s">
        <v>212</v>
      </c>
      <c r="D204" s="87" t="s">
        <v>214</v>
      </c>
      <c r="E204" s="82"/>
      <c r="F204" s="83">
        <v>25</v>
      </c>
      <c r="G204" s="89">
        <v>25</v>
      </c>
    </row>
    <row r="205" spans="1:7" s="85" customFormat="1" ht="40.5">
      <c r="A205" s="81" t="s">
        <v>46</v>
      </c>
      <c r="B205" s="82" t="s">
        <v>20</v>
      </c>
      <c r="C205" s="82" t="s">
        <v>212</v>
      </c>
      <c r="D205" s="82" t="s">
        <v>214</v>
      </c>
      <c r="E205" s="82" t="s">
        <v>47</v>
      </c>
      <c r="F205" s="83">
        <v>25</v>
      </c>
      <c r="G205" s="84">
        <v>25</v>
      </c>
    </row>
    <row r="206" spans="1:8" ht="40.5">
      <c r="A206" s="77" t="s">
        <v>48</v>
      </c>
      <c r="B206" s="78" t="s">
        <v>20</v>
      </c>
      <c r="C206" s="78" t="s">
        <v>212</v>
      </c>
      <c r="D206" s="78" t="s">
        <v>214</v>
      </c>
      <c r="E206" s="78" t="s">
        <v>49</v>
      </c>
      <c r="F206" s="79">
        <v>25</v>
      </c>
      <c r="G206" s="80">
        <v>25</v>
      </c>
      <c r="H206" s="21"/>
    </row>
    <row r="207" spans="1:7" ht="13.5">
      <c r="A207" s="55" t="s">
        <v>221</v>
      </c>
      <c r="B207" s="54"/>
      <c r="C207" s="54"/>
      <c r="D207" s="54"/>
      <c r="E207" s="54"/>
      <c r="F207" s="72">
        <v>353.8</v>
      </c>
      <c r="G207" s="46">
        <v>705.8</v>
      </c>
    </row>
  </sheetData>
  <sheetProtection selectLockedCells="1" selectUnlockedCells="1"/>
  <mergeCells count="18">
    <mergeCell ref="C10:G10"/>
    <mergeCell ref="A11:F11"/>
    <mergeCell ref="A12:F12"/>
    <mergeCell ref="A14:A15"/>
    <mergeCell ref="B14:B15"/>
    <mergeCell ref="C14:C15"/>
    <mergeCell ref="D14:D15"/>
    <mergeCell ref="E14:E15"/>
    <mergeCell ref="F14:F15"/>
    <mergeCell ref="G14:G15"/>
    <mergeCell ref="D8:G8"/>
    <mergeCell ref="E9:G9"/>
    <mergeCell ref="E2:G2"/>
    <mergeCell ref="D3:G3"/>
    <mergeCell ref="E4:G4"/>
    <mergeCell ref="E5:G5"/>
    <mergeCell ref="E6:G6"/>
    <mergeCell ref="D7:G7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2022-12-28T09:05:10Z</cp:lastPrinted>
  <dcterms:modified xsi:type="dcterms:W3CDTF">2022-12-28T09:11:22Z</dcterms:modified>
  <cp:category/>
  <cp:version/>
  <cp:contentType/>
  <cp:contentStatus/>
</cp:coreProperties>
</file>