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оспись расходов" sheetId="1" r:id="rId1"/>
  </sheets>
  <definedNames>
    <definedName name="_xlnm.Print_Titles" localSheetId="0">'Роспись расходов'!$9:$11</definedName>
    <definedName name="BFT_Print_Titles" localSheetId="0">'Роспись расходов'!$9:$11</definedName>
    <definedName name="_xlnm.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<sst xmlns="http://schemas.openxmlformats.org/spreadsheetml/2006/main" count="131" uniqueCount="101">
  <si>
    <t>Приложение 6</t>
  </si>
  <si>
    <t>Совета депутатов</t>
  </si>
  <si>
    <t>(тыс.руб)</t>
  </si>
  <si>
    <t>№ п/п</t>
  </si>
  <si>
    <t>Наименование показателя</t>
  </si>
  <si>
    <t>раздел подраздел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</si>
  <si>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</si>
  <si>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</si>
  <si>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</si>
  <si>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</si>
  <si>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</si>
  <si>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</si>
  <si>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</si>
  <si>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</si>
  <si>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</si>
  <si>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</si>
  <si>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</si>
  <si>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</si>
  <si>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</si>
  <si>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</si>
  <si>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</si>
  <si>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</si>
  <si>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</si>
  <si>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</si>
  <si>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</si>
  <si>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</si>
  <si>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</si>
  <si>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</si>
  <si>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</si>
  <si>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</si>
  <si>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</si>
  <si>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</si>
  <si>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</si>
  <si>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</si>
  <si>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</si>
  <si>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</si>
  <si>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</si>
  <si>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</si>
  <si>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</si>
  <si>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</si>
  <si>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</si>
  <si>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</si>
  <si>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</si>
  <si>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</si>
  <si>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</si>
  <si>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</si>
  <si>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</si>
  <si>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</si>
  <si>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</si>
  <si>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</si>
  <si>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</si>
  <si>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</si>
  <si>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</si>
  <si>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</si>
  <si>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</si>
  <si>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</si>
  <si>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</si>
  <si>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</si>
  <si>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</si>
  <si>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</si>
  <si>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</si>
  <si>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</si>
  <si>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</si>
  <si>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</si>
  <si>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</si>
  <si>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</si>
  <si>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</si>
  <si>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</si>
  <si>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</si>
  <si>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</si>
  <si>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</si>
  <si>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</si>
  <si>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</si>
  <si>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</si>
  <si>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</si>
  <si>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</si>
  <si>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</si>
  <si>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</si>
  <si>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</si>
  <si>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</si>
  <si>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</si>
  <si>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</si>
  <si>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</si>
  <si>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</si>
  <si>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</si>
  <si>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</si>
  <si>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0300</t>
  </si>
  <si>
    <t>Пенсионное обеспечение</t>
  </si>
  <si>
    <t>1001</t>
  </si>
  <si>
    <t xml:space="preserve">сумма 
 на 2022 год </t>
  </si>
  <si>
    <t>0406</t>
  </si>
  <si>
    <t>Водное хозяйство</t>
  </si>
  <si>
    <t>Распределение бюджетных ассигнований по разделам и подразделам бюджетной
 классификации расходов на 2022 год и плановый период 2023-2024 годов</t>
  </si>
  <si>
    <t xml:space="preserve">сумма 
 на 2023 год </t>
  </si>
  <si>
    <t xml:space="preserve">сумма 
 на 2024 год </t>
  </si>
  <si>
    <t xml:space="preserve">к  решению Марининского сельского </t>
  </si>
  <si>
    <t>от 20.12.2021  № 12-55р</t>
  </si>
  <si>
    <t>26</t>
  </si>
  <si>
    <t>27</t>
  </si>
  <si>
    <t>28</t>
  </si>
  <si>
    <t xml:space="preserve">                                                   Приложение № 4 
                  к  решению Марининского сельского  
                                                  Совета депутатов 
                                         от 15.12.2022 № 24-94р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</si>
</sst>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</numFmts>
  <fonts count="39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right"/>
      <protection/>
    </xf>
    <xf numFmtId="0" fontId="1" fillId="0" borderId="0" xfId="33" applyFont="1" applyBorder="1" applyAlignment="1">
      <alignment/>
      <protection/>
    </xf>
    <xf numFmtId="0" fontId="1" fillId="0" borderId="0" xfId="33" applyFont="1" applyAlignment="1">
      <alignment horizontal="left"/>
      <protection/>
    </xf>
    <xf numFmtId="0" fontId="1" fillId="0" borderId="0" xfId="33" applyFont="1" applyAlignment="1">
      <alignment horizontal="right"/>
      <protection/>
    </xf>
    <xf numFmtId="49" fontId="1" fillId="0" borderId="10" xfId="33" applyNumberFormat="1" applyFont="1" applyBorder="1">
      <alignment/>
      <protection/>
    </xf>
    <xf numFmtId="49" fontId="1" fillId="0" borderId="11" xfId="33" applyNumberFormat="1" applyFont="1" applyFill="1" applyBorder="1" applyAlignment="1">
      <alignment horizontal="center" vertical="center"/>
      <protection/>
    </xf>
    <xf numFmtId="49" fontId="1" fillId="0" borderId="11" xfId="33" applyNumberFormat="1" applyFont="1" applyFill="1" applyBorder="1" applyAlignment="1">
      <alignment horizontal="center"/>
      <protection/>
    </xf>
    <xf numFmtId="49" fontId="1" fillId="0" borderId="11" xfId="33" applyNumberFormat="1" applyFont="1" applyFill="1" applyBorder="1" applyAlignment="1">
      <alignment horizontal="left"/>
      <protection/>
    </xf>
    <xf numFmtId="4" fontId="1" fillId="0" borderId="11" xfId="33" applyNumberFormat="1" applyFont="1" applyFill="1" applyBorder="1" applyAlignment="1">
      <alignment horizontal="right"/>
      <protection/>
    </xf>
    <xf numFmtId="49" fontId="1" fillId="0" borderId="11" xfId="33" applyNumberFormat="1" applyFont="1" applyFill="1" applyBorder="1" applyAlignment="1">
      <alignment horizontal="center" vertical="top" wrapText="1"/>
      <protection/>
    </xf>
    <xf numFmtId="49" fontId="1" fillId="0" borderId="11" xfId="33" applyNumberFormat="1" applyFont="1" applyFill="1" applyBorder="1" applyAlignment="1">
      <alignment horizontal="left" vertical="top" wrapText="1"/>
      <protection/>
    </xf>
    <xf numFmtId="4" fontId="1" fillId="0" borderId="11" xfId="33" applyNumberFormat="1" applyFont="1" applyFill="1" applyBorder="1" applyAlignment="1">
      <alignment horizontal="right" vertical="top" wrapText="1"/>
      <protection/>
    </xf>
    <xf numFmtId="49" fontId="1" fillId="0" borderId="12" xfId="33" applyNumberFormat="1" applyFont="1" applyFill="1" applyBorder="1" applyAlignment="1">
      <alignment horizontal="center" vertical="top" wrapText="1"/>
      <protection/>
    </xf>
    <xf numFmtId="49" fontId="1" fillId="0" borderId="12" xfId="33" applyNumberFormat="1" applyFont="1" applyFill="1" applyBorder="1" applyAlignment="1">
      <alignment horizontal="left" vertical="top" wrapText="1"/>
      <protection/>
    </xf>
    <xf numFmtId="4" fontId="1" fillId="0" borderId="12" xfId="33" applyNumberFormat="1" applyFont="1" applyFill="1" applyBorder="1" applyAlignment="1">
      <alignment horizontal="right" vertical="top" wrapText="1"/>
      <protection/>
    </xf>
    <xf numFmtId="4" fontId="1" fillId="0" borderId="0" xfId="33" applyNumberFormat="1" applyFont="1">
      <alignment/>
      <protection/>
    </xf>
    <xf numFmtId="49" fontId="4" fillId="0" borderId="11" xfId="33" applyNumberFormat="1" applyFont="1" applyFill="1" applyBorder="1" applyAlignment="1">
      <alignment horizontal="center" vertical="top" wrapText="1"/>
      <protection/>
    </xf>
    <xf numFmtId="49" fontId="4" fillId="0" borderId="11" xfId="33" applyNumberFormat="1" applyFont="1" applyFill="1" applyBorder="1" applyAlignment="1">
      <alignment horizontal="left" vertical="top" wrapText="1"/>
      <protection/>
    </xf>
    <xf numFmtId="4" fontId="4" fillId="0" borderId="11" xfId="33" applyNumberFormat="1" applyFont="1" applyFill="1" applyBorder="1" applyAlignment="1">
      <alignment horizontal="right" vertical="top" wrapText="1"/>
      <protection/>
    </xf>
    <xf numFmtId="0" fontId="4" fillId="0" borderId="0" xfId="33" applyFont="1">
      <alignment/>
      <protection/>
    </xf>
    <xf numFmtId="0" fontId="4" fillId="0" borderId="11" xfId="33" applyFont="1" applyBorder="1">
      <alignment/>
      <protection/>
    </xf>
    <xf numFmtId="4" fontId="4" fillId="0" borderId="11" xfId="33" applyNumberFormat="1" applyFont="1" applyBorder="1">
      <alignment/>
      <protection/>
    </xf>
    <xf numFmtId="49" fontId="1" fillId="0" borderId="13" xfId="33" applyNumberFormat="1" applyFont="1" applyFill="1" applyBorder="1" applyAlignment="1">
      <alignment horizontal="center" vertical="top" wrapText="1"/>
      <protection/>
    </xf>
    <xf numFmtId="49" fontId="4" fillId="0" borderId="14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left" vertical="top" wrapText="1"/>
      <protection/>
    </xf>
    <xf numFmtId="49" fontId="4" fillId="0" borderId="16" xfId="33" applyNumberFormat="1" applyFont="1" applyFill="1" applyBorder="1" applyAlignment="1">
      <alignment horizontal="left" vertical="top" wrapText="1"/>
      <protection/>
    </xf>
    <xf numFmtId="49" fontId="1" fillId="0" borderId="17" xfId="33" applyNumberFormat="1" applyFont="1" applyFill="1" applyBorder="1" applyAlignment="1">
      <alignment horizontal="left" vertical="top" wrapText="1"/>
      <protection/>
    </xf>
    <xf numFmtId="49" fontId="4" fillId="0" borderId="17" xfId="33" applyNumberFormat="1" applyFont="1" applyFill="1" applyBorder="1" applyAlignment="1">
      <alignment horizontal="left" vertical="top" wrapText="1"/>
      <protection/>
    </xf>
    <xf numFmtId="49" fontId="1" fillId="0" borderId="18" xfId="33" applyNumberFormat="1" applyFont="1" applyFill="1" applyBorder="1" applyAlignment="1">
      <alignment horizontal="center" vertical="top" wrapText="1"/>
      <protection/>
    </xf>
    <xf numFmtId="49" fontId="1" fillId="0" borderId="19" xfId="33" applyNumberFormat="1" applyFont="1" applyFill="1" applyBorder="1" applyAlignment="1">
      <alignment horizontal="center" vertical="top" wrapText="1"/>
      <protection/>
    </xf>
    <xf numFmtId="49" fontId="4" fillId="0" borderId="0" xfId="33" applyNumberFormat="1" applyFont="1" applyFill="1" applyBorder="1" applyAlignment="1">
      <alignment horizontal="center" vertical="top" wrapText="1"/>
      <protection/>
    </xf>
    <xf numFmtId="49" fontId="1" fillId="0" borderId="0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center" vertical="top" wrapText="1"/>
      <protection/>
    </xf>
    <xf numFmtId="4" fontId="4" fillId="0" borderId="15" xfId="33" applyNumberFormat="1" applyFont="1" applyFill="1" applyBorder="1" applyAlignment="1">
      <alignment horizontal="right" vertical="top" wrapText="1"/>
      <protection/>
    </xf>
    <xf numFmtId="49" fontId="4" fillId="0" borderId="16" xfId="33" applyNumberFormat="1" applyFont="1" applyFill="1" applyBorder="1" applyAlignment="1">
      <alignment horizontal="center" vertical="top" wrapText="1"/>
      <protection/>
    </xf>
    <xf numFmtId="4" fontId="4" fillId="0" borderId="16" xfId="33" applyNumberFormat="1" applyFont="1" applyFill="1" applyBorder="1" applyAlignment="1">
      <alignment horizontal="right" vertical="top" wrapText="1"/>
      <protection/>
    </xf>
    <xf numFmtId="49" fontId="1" fillId="0" borderId="17" xfId="33" applyNumberFormat="1" applyFont="1" applyFill="1" applyBorder="1" applyAlignment="1">
      <alignment horizontal="center" vertical="top" wrapText="1"/>
      <protection/>
    </xf>
    <xf numFmtId="4" fontId="1" fillId="0" borderId="17" xfId="33" applyNumberFormat="1" applyFont="1" applyFill="1" applyBorder="1" applyAlignment="1">
      <alignment horizontal="right" vertical="top" wrapText="1"/>
      <protection/>
    </xf>
    <xf numFmtId="49" fontId="4" fillId="0" borderId="17" xfId="33" applyNumberFormat="1" applyFont="1" applyFill="1" applyBorder="1" applyAlignment="1">
      <alignment horizontal="center" vertical="top" wrapText="1"/>
      <protection/>
    </xf>
    <xf numFmtId="4" fontId="4" fillId="0" borderId="17" xfId="33" applyNumberFormat="1" applyFont="1" applyFill="1" applyBorder="1" applyAlignment="1">
      <alignment horizontal="right" vertical="top" wrapText="1"/>
      <protection/>
    </xf>
    <xf numFmtId="173" fontId="1" fillId="0" borderId="0" xfId="33" applyNumberFormat="1" applyFont="1">
      <alignment/>
      <protection/>
    </xf>
    <xf numFmtId="49" fontId="1" fillId="0" borderId="20" xfId="33" applyNumberFormat="1" applyFont="1" applyFill="1" applyBorder="1" applyAlignment="1">
      <alignment horizontal="center" vertical="top" wrapText="1"/>
      <protection/>
    </xf>
    <xf numFmtId="49" fontId="1" fillId="0" borderId="20" xfId="33" applyNumberFormat="1" applyFont="1" applyFill="1" applyBorder="1" applyAlignment="1">
      <alignment horizontal="left" vertical="top" wrapText="1"/>
      <protection/>
    </xf>
    <xf numFmtId="4" fontId="1" fillId="0" borderId="20" xfId="33" applyNumberFormat="1" applyFont="1" applyFill="1" applyBorder="1" applyAlignment="1">
      <alignment horizontal="right" vertical="top" wrapText="1"/>
      <protection/>
    </xf>
    <xf numFmtId="0" fontId="1" fillId="0" borderId="0" xfId="33" applyFont="1" applyAlignment="1">
      <alignment wrapText="1"/>
      <protection/>
    </xf>
    <xf numFmtId="0" fontId="1" fillId="0" borderId="0" xfId="33" applyFont="1">
      <alignment/>
      <protection/>
    </xf>
    <xf numFmtId="0" fontId="1" fillId="0" borderId="0" xfId="33" applyFont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righ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49" fontId="1" fillId="0" borderId="11" xfId="33" applyNumberFormat="1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4">
      <selection activeCell="E1" sqref="E1:G1"/>
    </sheetView>
  </sheetViews>
  <sheetFormatPr defaultColWidth="8.8515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5:7" ht="72.75" customHeight="1">
      <c r="E1" s="49" t="s">
        <v>100</v>
      </c>
      <c r="F1" s="50"/>
      <c r="G1" s="50"/>
    </row>
    <row r="2" spans="1:7" ht="15.75" customHeight="1">
      <c r="A2" s="2"/>
      <c r="B2" s="3"/>
      <c r="C2" s="4"/>
      <c r="D2" s="5"/>
      <c r="E2" s="51" t="s">
        <v>0</v>
      </c>
      <c r="F2" s="51"/>
      <c r="G2" s="51"/>
    </row>
    <row r="3" spans="1:7" ht="15.75" customHeight="1">
      <c r="A3" s="6"/>
      <c r="B3" s="2"/>
      <c r="C3" s="6"/>
      <c r="D3" s="51" t="s">
        <v>95</v>
      </c>
      <c r="E3" s="51"/>
      <c r="F3" s="51"/>
      <c r="G3" s="51"/>
    </row>
    <row r="4" spans="4:7" ht="12.75" customHeight="1">
      <c r="D4" s="51" t="s">
        <v>1</v>
      </c>
      <c r="E4" s="51"/>
      <c r="F4" s="51"/>
      <c r="G4" s="51"/>
    </row>
    <row r="5" spans="4:7" ht="33" customHeight="1">
      <c r="D5" s="52" t="s">
        <v>96</v>
      </c>
      <c r="E5" s="52"/>
      <c r="F5" s="52"/>
      <c r="G5" s="52"/>
    </row>
    <row r="6" spans="1:7" ht="33" customHeight="1">
      <c r="A6" s="53" t="s">
        <v>92</v>
      </c>
      <c r="B6" s="53"/>
      <c r="C6" s="53"/>
      <c r="D6" s="53"/>
      <c r="E6" s="53"/>
      <c r="F6" s="53"/>
      <c r="G6" s="53"/>
    </row>
    <row r="7" spans="1:7" ht="12.75" customHeight="1">
      <c r="A7" s="54"/>
      <c r="B7" s="54"/>
      <c r="C7" s="54"/>
      <c r="D7" s="54"/>
      <c r="E7" s="54"/>
      <c r="F7" s="54"/>
      <c r="G7" s="54"/>
    </row>
    <row r="8" spans="1:7" ht="13.5" customHeight="1">
      <c r="A8" s="56"/>
      <c r="B8" s="56"/>
      <c r="C8" s="7"/>
      <c r="G8" s="8" t="s">
        <v>2</v>
      </c>
    </row>
    <row r="9" spans="1:8" ht="12.75" customHeight="1">
      <c r="A9" s="55" t="s">
        <v>3</v>
      </c>
      <c r="B9" s="55" t="s">
        <v>4</v>
      </c>
      <c r="C9" s="55" t="s">
        <v>5</v>
      </c>
      <c r="D9" s="55"/>
      <c r="E9" s="55" t="s">
        <v>89</v>
      </c>
      <c r="F9" s="55" t="s">
        <v>93</v>
      </c>
      <c r="G9" s="55" t="s">
        <v>94</v>
      </c>
      <c r="H9" s="9"/>
    </row>
    <row r="10" spans="1:8" ht="15.75">
      <c r="A10" s="55"/>
      <c r="B10" s="55"/>
      <c r="C10" s="55"/>
      <c r="D10" s="55"/>
      <c r="E10" s="55"/>
      <c r="F10" s="55"/>
      <c r="G10" s="55"/>
      <c r="H10" s="9"/>
    </row>
    <row r="11" spans="1:8" ht="15.75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9"/>
    </row>
    <row r="12" spans="1:10" ht="15.75">
      <c r="A12" s="11" t="s">
        <v>6</v>
      </c>
      <c r="B12" s="12" t="s">
        <v>13</v>
      </c>
      <c r="C12" s="11"/>
      <c r="D12" s="11"/>
      <c r="E12" s="13">
        <f>E13+E14+E15+E16+E17+E18+E20+E23+E28+E31+E33+E39-E14-E15-E16-E17+E37</f>
        <v>11023.2</v>
      </c>
      <c r="F12" s="13">
        <f>F13+F18+F20+F23+F28+F31+F33+F39+F41+F37</f>
        <v>7146.599999999999</v>
      </c>
      <c r="G12" s="13">
        <f>G13+G18+G20+G23+G28+G31+G33+G39+G41+G37</f>
        <v>7188</v>
      </c>
      <c r="H12" s="20"/>
      <c r="I12" s="45"/>
      <c r="J12" s="20"/>
    </row>
    <row r="13" spans="1:7" s="24" customFormat="1" ht="31.5">
      <c r="A13" s="21" t="s">
        <v>8</v>
      </c>
      <c r="B13" s="22" t="s">
        <v>14</v>
      </c>
      <c r="C13" s="21" t="s">
        <v>15</v>
      </c>
      <c r="D13" s="21" t="s">
        <v>16</v>
      </c>
      <c r="E13" s="23">
        <f>E14+E15+E16+E17</f>
        <v>4342.02</v>
      </c>
      <c r="F13" s="23">
        <f>F14+F15+F16+F17</f>
        <v>3400.4700000000003</v>
      </c>
      <c r="G13" s="23">
        <f>G14+G15+G16+G17</f>
        <v>3371.4700000000003</v>
      </c>
    </row>
    <row r="14" spans="1:7" ht="63">
      <c r="A14" s="17" t="s">
        <v>9</v>
      </c>
      <c r="B14" s="18" t="s">
        <v>17</v>
      </c>
      <c r="C14" s="17" t="s">
        <v>15</v>
      </c>
      <c r="D14" s="17" t="s">
        <v>18</v>
      </c>
      <c r="E14" s="19">
        <v>982.06</v>
      </c>
      <c r="F14" s="19">
        <v>940.04</v>
      </c>
      <c r="G14" s="19">
        <v>940.04</v>
      </c>
    </row>
    <row r="15" spans="1:7" ht="94.5">
      <c r="A15" s="17" t="s">
        <v>10</v>
      </c>
      <c r="B15" s="18" t="s">
        <v>19</v>
      </c>
      <c r="C15" s="17" t="s">
        <v>15</v>
      </c>
      <c r="D15" s="17" t="s">
        <v>20</v>
      </c>
      <c r="E15" s="19">
        <v>3304.15</v>
      </c>
      <c r="F15" s="19">
        <v>2399.17</v>
      </c>
      <c r="G15" s="19">
        <v>2370.17</v>
      </c>
    </row>
    <row r="16" spans="1:7" ht="15.75">
      <c r="A16" s="17" t="s">
        <v>11</v>
      </c>
      <c r="B16" s="18" t="s">
        <v>21</v>
      </c>
      <c r="C16" s="17" t="s">
        <v>15</v>
      </c>
      <c r="D16" s="17" t="s">
        <v>22</v>
      </c>
      <c r="E16" s="19">
        <v>2</v>
      </c>
      <c r="F16" s="19">
        <v>2</v>
      </c>
      <c r="G16" s="19">
        <v>2</v>
      </c>
    </row>
    <row r="17" spans="1:7" ht="15.75">
      <c r="A17" s="17" t="s">
        <v>12</v>
      </c>
      <c r="B17" s="18" t="s">
        <v>23</v>
      </c>
      <c r="C17" s="17" t="s">
        <v>15</v>
      </c>
      <c r="D17" s="17" t="s">
        <v>24</v>
      </c>
      <c r="E17" s="19">
        <v>53.81</v>
      </c>
      <c r="F17" s="19">
        <v>59.26</v>
      </c>
      <c r="G17" s="19">
        <v>59.26</v>
      </c>
    </row>
    <row r="18" spans="1:7" s="24" customFormat="1" ht="15.75">
      <c r="A18" s="21" t="s">
        <v>25</v>
      </c>
      <c r="B18" s="22" t="s">
        <v>26</v>
      </c>
      <c r="C18" s="21" t="s">
        <v>27</v>
      </c>
      <c r="D18" s="21" t="s">
        <v>28</v>
      </c>
      <c r="E18" s="23">
        <v>145.67</v>
      </c>
      <c r="F18" s="23">
        <f>146.5-3.8</f>
        <v>142.7</v>
      </c>
      <c r="G18" s="23">
        <f>G19</f>
        <v>148.6</v>
      </c>
    </row>
    <row r="19" spans="1:7" ht="31.5">
      <c r="A19" s="17" t="s">
        <v>29</v>
      </c>
      <c r="B19" s="18" t="s">
        <v>30</v>
      </c>
      <c r="C19" s="17" t="s">
        <v>27</v>
      </c>
      <c r="D19" s="17" t="s">
        <v>31</v>
      </c>
      <c r="E19" s="19">
        <v>145.67</v>
      </c>
      <c r="F19" s="19">
        <f>F18</f>
        <v>142.7</v>
      </c>
      <c r="G19" s="19">
        <v>148.6</v>
      </c>
    </row>
    <row r="20" spans="1:7" s="24" customFormat="1" ht="63">
      <c r="A20" s="21" t="s">
        <v>32</v>
      </c>
      <c r="B20" s="22" t="s">
        <v>33</v>
      </c>
      <c r="C20" s="21" t="s">
        <v>34</v>
      </c>
      <c r="D20" s="21" t="s">
        <v>86</v>
      </c>
      <c r="E20" s="23">
        <f>E21+E22</f>
        <v>1930.62</v>
      </c>
      <c r="F20" s="23">
        <f>F21+F22</f>
        <v>1717.83</v>
      </c>
      <c r="G20" s="23">
        <f>G21+G22</f>
        <v>1717.83</v>
      </c>
    </row>
    <row r="21" spans="1:7" ht="15.75">
      <c r="A21" s="17" t="s">
        <v>35</v>
      </c>
      <c r="B21" s="18" t="s">
        <v>36</v>
      </c>
      <c r="C21" s="17" t="s">
        <v>34</v>
      </c>
      <c r="D21" s="17" t="s">
        <v>37</v>
      </c>
      <c r="E21" s="19">
        <v>1927.62</v>
      </c>
      <c r="F21" s="19">
        <v>1714.83</v>
      </c>
      <c r="G21" s="19">
        <v>1714.83</v>
      </c>
    </row>
    <row r="22" spans="1:7" ht="47.25">
      <c r="A22" s="17" t="s">
        <v>38</v>
      </c>
      <c r="B22" s="18" t="s">
        <v>39</v>
      </c>
      <c r="C22" s="17" t="s">
        <v>34</v>
      </c>
      <c r="D22" s="17" t="s">
        <v>40</v>
      </c>
      <c r="E22" s="19">
        <v>3</v>
      </c>
      <c r="F22" s="19">
        <v>3</v>
      </c>
      <c r="G22" s="19">
        <v>3</v>
      </c>
    </row>
    <row r="23" spans="1:7" s="24" customFormat="1" ht="15.75">
      <c r="A23" s="37" t="s">
        <v>41</v>
      </c>
      <c r="B23" s="29" t="s">
        <v>42</v>
      </c>
      <c r="C23" s="37" t="s">
        <v>43</v>
      </c>
      <c r="D23" s="37" t="s">
        <v>44</v>
      </c>
      <c r="E23" s="38">
        <f>E24+E25+E27</f>
        <v>1329.2</v>
      </c>
      <c r="F23" s="38">
        <v>562.2</v>
      </c>
      <c r="G23" s="38">
        <v>577.5</v>
      </c>
    </row>
    <row r="24" spans="1:7" s="24" customFormat="1" ht="15.75">
      <c r="A24" s="43" t="s">
        <v>47</v>
      </c>
      <c r="B24" s="31" t="s">
        <v>91</v>
      </c>
      <c r="C24" s="43"/>
      <c r="D24" s="41" t="s">
        <v>90</v>
      </c>
      <c r="E24" s="42">
        <v>13.92</v>
      </c>
      <c r="F24" s="42">
        <v>0</v>
      </c>
      <c r="G24" s="42">
        <v>0</v>
      </c>
    </row>
    <row r="25" spans="1:7" ht="31.5">
      <c r="A25" s="41" t="s">
        <v>50</v>
      </c>
      <c r="B25" s="31" t="s">
        <v>45</v>
      </c>
      <c r="C25" s="41" t="s">
        <v>43</v>
      </c>
      <c r="D25" s="41" t="s">
        <v>46</v>
      </c>
      <c r="E25" s="42">
        <v>1291.28</v>
      </c>
      <c r="F25" s="42">
        <v>562.2</v>
      </c>
      <c r="G25" s="42">
        <v>577.5</v>
      </c>
    </row>
    <row r="26" spans="1:7" ht="31.5" hidden="1">
      <c r="A26" s="17" t="s">
        <v>47</v>
      </c>
      <c r="B26" s="18" t="s">
        <v>48</v>
      </c>
      <c r="C26" s="17" t="s">
        <v>43</v>
      </c>
      <c r="D26" s="17" t="s">
        <v>49</v>
      </c>
      <c r="E26" s="19">
        <v>0</v>
      </c>
      <c r="F26" s="19">
        <v>0</v>
      </c>
      <c r="G26" s="19">
        <v>0</v>
      </c>
    </row>
    <row r="27" spans="1:7" ht="15.75">
      <c r="A27" s="46" t="s">
        <v>54</v>
      </c>
      <c r="B27" s="47"/>
      <c r="C27" s="46"/>
      <c r="D27" s="46" t="s">
        <v>49</v>
      </c>
      <c r="E27" s="48">
        <v>24</v>
      </c>
      <c r="F27" s="48">
        <v>0</v>
      </c>
      <c r="G27" s="48">
        <v>0</v>
      </c>
    </row>
    <row r="28" spans="1:7" s="24" customFormat="1" ht="31.5">
      <c r="A28" s="21" t="s">
        <v>57</v>
      </c>
      <c r="B28" s="22" t="s">
        <v>51</v>
      </c>
      <c r="C28" s="21" t="s">
        <v>52</v>
      </c>
      <c r="D28" s="21" t="s">
        <v>53</v>
      </c>
      <c r="E28" s="23">
        <f>E30</f>
        <v>1563.36</v>
      </c>
      <c r="F28" s="23">
        <v>314</v>
      </c>
      <c r="G28" s="23">
        <v>314</v>
      </c>
    </row>
    <row r="29" spans="1:7" ht="15.75" hidden="1">
      <c r="A29" s="17" t="s">
        <v>54</v>
      </c>
      <c r="B29" s="18" t="s">
        <v>55</v>
      </c>
      <c r="C29" s="17" t="s">
        <v>52</v>
      </c>
      <c r="D29" s="17" t="s">
        <v>56</v>
      </c>
      <c r="E29" s="19">
        <v>0</v>
      </c>
      <c r="F29" s="19">
        <v>0</v>
      </c>
      <c r="G29" s="19">
        <v>0</v>
      </c>
    </row>
    <row r="30" spans="1:7" ht="15.75">
      <c r="A30" s="17" t="s">
        <v>60</v>
      </c>
      <c r="B30" s="18" t="s">
        <v>58</v>
      </c>
      <c r="C30" s="17" t="s">
        <v>52</v>
      </c>
      <c r="D30" s="17" t="s">
        <v>59</v>
      </c>
      <c r="E30" s="19">
        <v>1563.36</v>
      </c>
      <c r="F30" s="19">
        <v>314</v>
      </c>
      <c r="G30" s="19">
        <v>314</v>
      </c>
    </row>
    <row r="31" spans="1:7" s="24" customFormat="1" ht="15.75">
      <c r="A31" s="21" t="s">
        <v>64</v>
      </c>
      <c r="B31" s="22" t="s">
        <v>61</v>
      </c>
      <c r="C31" s="21" t="s">
        <v>62</v>
      </c>
      <c r="D31" s="21" t="s">
        <v>63</v>
      </c>
      <c r="E31" s="23">
        <f>E32</f>
        <v>1662.7</v>
      </c>
      <c r="F31" s="23">
        <v>800</v>
      </c>
      <c r="G31" s="23">
        <v>675</v>
      </c>
    </row>
    <row r="32" spans="1:7" ht="15.75">
      <c r="A32" s="17" t="s">
        <v>67</v>
      </c>
      <c r="B32" s="18" t="s">
        <v>65</v>
      </c>
      <c r="C32" s="17" t="s">
        <v>62</v>
      </c>
      <c r="D32" s="17" t="s">
        <v>66</v>
      </c>
      <c r="E32" s="19">
        <v>1662.7</v>
      </c>
      <c r="F32" s="19">
        <v>800</v>
      </c>
      <c r="G32" s="19">
        <v>675</v>
      </c>
    </row>
    <row r="33" spans="1:7" s="24" customFormat="1" ht="15.75">
      <c r="A33" s="21" t="s">
        <v>71</v>
      </c>
      <c r="B33" s="29" t="s">
        <v>68</v>
      </c>
      <c r="C33" s="21" t="s">
        <v>69</v>
      </c>
      <c r="D33" s="37" t="s">
        <v>70</v>
      </c>
      <c r="E33" s="38">
        <f>E34</f>
        <v>21.63</v>
      </c>
      <c r="F33" s="38">
        <v>0</v>
      </c>
      <c r="G33" s="38">
        <v>0</v>
      </c>
    </row>
    <row r="34" spans="1:7" ht="31.5">
      <c r="A34" s="27" t="s">
        <v>74</v>
      </c>
      <c r="B34" s="31" t="s">
        <v>72</v>
      </c>
      <c r="C34" s="33" t="s">
        <v>69</v>
      </c>
      <c r="D34" s="41" t="s">
        <v>73</v>
      </c>
      <c r="E34" s="42">
        <v>21.63</v>
      </c>
      <c r="F34" s="42">
        <v>0</v>
      </c>
      <c r="G34" s="42">
        <v>0</v>
      </c>
    </row>
    <row r="35" spans="1:7" ht="15.75" hidden="1">
      <c r="A35" s="28" t="s">
        <v>74</v>
      </c>
      <c r="B35" s="31" t="s">
        <v>75</v>
      </c>
      <c r="C35" s="34" t="s">
        <v>32</v>
      </c>
      <c r="D35" s="41" t="s">
        <v>76</v>
      </c>
      <c r="E35" s="42">
        <v>0</v>
      </c>
      <c r="F35" s="42">
        <v>0</v>
      </c>
      <c r="G35" s="42">
        <v>0</v>
      </c>
    </row>
    <row r="36" spans="1:7" ht="15.75" hidden="1">
      <c r="A36" s="27" t="s">
        <v>77</v>
      </c>
      <c r="B36" s="31" t="s">
        <v>78</v>
      </c>
      <c r="C36" s="33" t="s">
        <v>32</v>
      </c>
      <c r="D36" s="41" t="s">
        <v>79</v>
      </c>
      <c r="E36" s="42">
        <v>0</v>
      </c>
      <c r="F36" s="42">
        <v>0</v>
      </c>
      <c r="G36" s="42">
        <v>0</v>
      </c>
    </row>
    <row r="37" spans="1:7" ht="15.75">
      <c r="A37" s="28" t="s">
        <v>77</v>
      </c>
      <c r="B37" s="32" t="s">
        <v>75</v>
      </c>
      <c r="C37" s="35"/>
      <c r="D37" s="43" t="s">
        <v>76</v>
      </c>
      <c r="E37" s="44">
        <f>E38</f>
        <v>3</v>
      </c>
      <c r="F37" s="44">
        <f>F38</f>
        <v>12</v>
      </c>
      <c r="G37" s="44">
        <f>G38</f>
        <v>12</v>
      </c>
    </row>
    <row r="38" spans="1:7" ht="15.75">
      <c r="A38" s="27" t="s">
        <v>80</v>
      </c>
      <c r="B38" s="31" t="s">
        <v>87</v>
      </c>
      <c r="C38" s="36"/>
      <c r="D38" s="41" t="s">
        <v>88</v>
      </c>
      <c r="E38" s="42">
        <v>3</v>
      </c>
      <c r="F38" s="42">
        <v>12</v>
      </c>
      <c r="G38" s="42">
        <v>12</v>
      </c>
    </row>
    <row r="39" spans="1:7" s="24" customFormat="1" ht="31.5">
      <c r="A39" s="21" t="s">
        <v>97</v>
      </c>
      <c r="B39" s="30" t="s">
        <v>81</v>
      </c>
      <c r="C39" s="21" t="s">
        <v>35</v>
      </c>
      <c r="D39" s="39" t="s">
        <v>82</v>
      </c>
      <c r="E39" s="40">
        <v>25</v>
      </c>
      <c r="F39" s="40">
        <v>25</v>
      </c>
      <c r="G39" s="40">
        <v>25</v>
      </c>
    </row>
    <row r="40" spans="1:7" ht="15.75">
      <c r="A40" s="17" t="s">
        <v>98</v>
      </c>
      <c r="B40" s="15" t="s">
        <v>83</v>
      </c>
      <c r="C40" s="14" t="s">
        <v>35</v>
      </c>
      <c r="D40" s="14" t="s">
        <v>84</v>
      </c>
      <c r="E40" s="16">
        <v>25</v>
      </c>
      <c r="F40" s="16">
        <v>25</v>
      </c>
      <c r="G40" s="16">
        <v>25</v>
      </c>
    </row>
    <row r="41" spans="1:7" s="24" customFormat="1" ht="15.75">
      <c r="A41" s="21" t="s">
        <v>99</v>
      </c>
      <c r="B41" s="25" t="s">
        <v>85</v>
      </c>
      <c r="C41" s="25"/>
      <c r="D41" s="25"/>
      <c r="E41" s="26"/>
      <c r="F41" s="26">
        <v>172.4</v>
      </c>
      <c r="G41" s="26">
        <v>346.6</v>
      </c>
    </row>
    <row r="42" ht="15.75" customHeight="1">
      <c r="F42" s="2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8" ht="13.5" customHeight="1"/>
  </sheetData>
  <sheetProtection selectLockedCells="1" selectUnlockedCells="1"/>
  <mergeCells count="14">
    <mergeCell ref="A7:G7"/>
    <mergeCell ref="G9:G10"/>
    <mergeCell ref="A8:B8"/>
    <mergeCell ref="A9:A10"/>
    <mergeCell ref="B9:B10"/>
    <mergeCell ref="C9:D10"/>
    <mergeCell ref="E9:E10"/>
    <mergeCell ref="F9:F10"/>
    <mergeCell ref="E1:G1"/>
    <mergeCell ref="E2:G2"/>
    <mergeCell ref="D3:G3"/>
    <mergeCell ref="D4:G4"/>
    <mergeCell ref="D5:G5"/>
    <mergeCell ref="A6:G6"/>
  </mergeCells>
  <printOptions/>
  <pageMargins left="0.9840277777777777" right="0.39375" top="0.39375" bottom="0.39375" header="0.5118055555555555" footer="0.511805555555555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2022-12-06T01:56:06Z</cp:lastPrinted>
  <dcterms:created xsi:type="dcterms:W3CDTF">2017-01-09T03:13:40Z</dcterms:created>
  <dcterms:modified xsi:type="dcterms:W3CDTF">2022-12-16T03:26:35Z</dcterms:modified>
  <cp:category/>
  <cp:version/>
  <cp:contentType/>
  <cp:contentStatus/>
</cp:coreProperties>
</file>