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>
    <definedName name="Excel_BuiltIn__FilterDatabase" localSheetId="0">'TDSheet'!$A$114:$M$114</definedName>
  </definedNames>
  <calcPr fullCalcOnLoad="1"/>
</workbook>
</file>

<file path=xl/sharedStrings.xml><?xml version="1.0" encoding="utf-8"?>
<sst xmlns="http://schemas.openxmlformats.org/spreadsheetml/2006/main" count="586" uniqueCount="148">
  <si>
    <t>ОЖИДАЕМОЕ   ИСПОЛНЕНИЕ БЮДЖЕТА</t>
  </si>
  <si>
    <t>АДМИНИСТРАЦИИ МАРИНИНСКОГО СЕЛЬСОВЕТА  2020 года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</si>
  <si>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</si>
  <si>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</si>
  <si>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</si>
  <si>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</si>
  <si>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Неисполненные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</si>
  <si>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</si>
  <si>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</si>
  <si>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</si>
  <si>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</si>
  <si>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</si>
  <si>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</si>
  <si>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</si>
  <si>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</si>
  <si>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</si>
  <si>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</si>
  <si>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</si>
  <si>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</si>
  <si>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</si>
  <si>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1000</t>
  </si>
  <si>
    <t>1010201001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</si>
  <si>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</si>
  <si>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</si>
  <si>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181</t>
  </si>
  <si>
    <t>183</t>
  </si>
  <si>
    <t>1010203001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</si>
  <si>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</si>
  <si>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</si>
  <si>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</si>
  <si>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</si>
  <si>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</si>
  <si>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</si>
  <si>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организаций, обладающих земельным участком, расположенным в границах сельских поселений (пеня)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</si>
  <si>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</si>
  <si>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</si>
  <si>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</si>
  <si>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</si>
  <si>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813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</si>
  <si>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</si>
  <si>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</si>
  <si>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</si>
  <si>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</si>
  <si>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Невыясненные поступления, зачисляемые в бюджеты сельских поселений (перерасчеты, недоимка и задолженность по соответствующему платежу, в том числе по отмененному)</t>
  </si>
  <si>
    <t>1170105010</t>
  </si>
  <si>
    <t>180</t>
  </si>
  <si>
    <t>Дотации бюджетам сельских поселений на выравнивание бюджетной обеспеченности</t>
  </si>
  <si>
    <t xml:space="preserve">Субсидия на обеспечение перичных мер пожарной безопасности </t>
  </si>
  <si>
    <t xml:space="preserve">Субсидии  на содержание   автомобильных дорого общего пользования местного значения за счет средст дорожного фонда Красноярского края </t>
  </si>
  <si>
    <t xml:space="preserve">Субсидии бюджетам  сельских поселении на капитальный ремонт и ремонт автомобильных дорог общего пользования местноо значения за счет средств дорожого фонда Коасноярского края </t>
  </si>
  <si>
    <t>Субсидии бюджетам сельских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</si>
  <si>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</si>
  <si>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.</t>
  </si>
  <si>
    <t>7514</t>
  </si>
  <si>
    <t>Прочие межбюджетные трансферты, передаваемые бюджетам сельских поселений</t>
  </si>
  <si>
    <t>2. Расходы бюджета</t>
  </si>
  <si>
    <t>Код расхода
по бюджетной классификации</t>
  </si>
  <si>
    <t>Ожидаемое исполнение</t>
  </si>
  <si>
    <t>Расходы бюджета — всего</t>
  </si>
  <si>
    <t>Фонд оплаты труда государственных (муниципальных) органов</t>
  </si>
  <si>
    <t>0102</t>
  </si>
  <si>
    <t>93000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</si>
  <si>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</si>
  <si>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</si>
  <si>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</si>
  <si>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90400</t>
  </si>
  <si>
    <t>Фонд оплаты труда государственных (муниципальных) органо</t>
  </si>
  <si>
    <t>0104</t>
  </si>
  <si>
    <t>26 700,25</t>
  </si>
  <si>
    <t>8 063,47</t>
  </si>
  <si>
    <t>80210</t>
  </si>
  <si>
    <t>Иные выплаты персоналу, за исключением фонда оплаты труда</t>
  </si>
  <si>
    <t>122</t>
  </si>
  <si>
    <t>Иные выплаты работникам государственных (муниципальных нужд)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</si>
  <si>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</si>
  <si>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</si>
  <si>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</si>
  <si>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</si>
  <si>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прочих налогов, сборов и иных платежей</t>
  </si>
  <si>
    <t>853</t>
  </si>
  <si>
    <t>80240</t>
  </si>
  <si>
    <t>0107</t>
  </si>
  <si>
    <t>880</t>
  </si>
  <si>
    <t>Специальные расходы</t>
  </si>
  <si>
    <t>0113</t>
  </si>
  <si>
    <t>90100</t>
  </si>
  <si>
    <t>75140</t>
  </si>
  <si>
    <t>Иные межбюджетные трансферты</t>
  </si>
  <si>
    <t>83060</t>
  </si>
  <si>
    <t>540</t>
  </si>
  <si>
    <t>83070</t>
  </si>
  <si>
    <t>901W</t>
  </si>
  <si>
    <t>0203</t>
  </si>
  <si>
    <t>51180</t>
  </si>
  <si>
    <t>0310</t>
  </si>
  <si>
    <t>01300</t>
  </si>
  <si>
    <t>10210</t>
  </si>
  <si>
    <t>12210</t>
  </si>
  <si>
    <t>74120</t>
  </si>
  <si>
    <t>82040</t>
  </si>
  <si>
    <t>S4120</t>
  </si>
  <si>
    <t>0314</t>
  </si>
  <si>
    <t>01400</t>
  </si>
  <si>
    <t>82050</t>
  </si>
  <si>
    <t>0409</t>
  </si>
  <si>
    <t>01200</t>
  </si>
  <si>
    <t>73930</t>
  </si>
  <si>
    <t>243</t>
  </si>
  <si>
    <t>S5080</t>
  </si>
  <si>
    <t>Закупка товаров, работ и услуг в целях капитального ремонта государственного (муниципального) имущества</t>
  </si>
  <si>
    <t>81020</t>
  </si>
  <si>
    <t>S5090</t>
  </si>
  <si>
    <t>Прочая закупка товаров, работ и услуг</t>
  </si>
  <si>
    <t>0412</t>
  </si>
  <si>
    <t>0502</t>
  </si>
  <si>
    <t>90200</t>
  </si>
  <si>
    <t>80821</t>
  </si>
  <si>
    <t>80822</t>
  </si>
  <si>
    <t>0503</t>
  </si>
  <si>
    <t>01100</t>
  </si>
  <si>
    <t>81030</t>
  </si>
  <si>
    <t>81130</t>
  </si>
  <si>
    <t>81150</t>
  </si>
  <si>
    <t>81160</t>
  </si>
  <si>
    <t>83570</t>
  </si>
  <si>
    <t>0801</t>
  </si>
  <si>
    <t>02100</t>
  </si>
  <si>
    <t>611</t>
  </si>
  <si>
    <t>80620</t>
  </si>
  <si>
    <t>Прочая закупка товаров, работ и услуг для обеспечения  реализации мероприятий по благоустройству</t>
  </si>
  <si>
    <t>10 000,00</t>
  </si>
  <si>
    <t>S7450</t>
  </si>
  <si>
    <t>80630</t>
  </si>
  <si>
    <t>0909</t>
  </si>
  <si>
    <t>75550</t>
  </si>
  <si>
    <t>S5550</t>
  </si>
  <si>
    <t>Иные выплаты населению</t>
  </si>
  <si>
    <t>1003</t>
  </si>
  <si>
    <t>91000</t>
  </si>
  <si>
    <t>86020</t>
  </si>
  <si>
    <t>360</t>
  </si>
  <si>
    <t xml:space="preserve">    Иные пенсии, социальные доплаты к пенсиям</t>
  </si>
  <si>
    <t xml:space="preserve">      Прочая закупка товаров, работ и                </t>
  </si>
  <si>
    <t>1105</t>
  </si>
  <si>
    <t>02200</t>
  </si>
  <si>
    <t>80810</t>
  </si>
  <si>
    <t>Результат исполнения бюджета (дефицит / профицит )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</si>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</sst>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"/>
    <numFmt numFmtId="167" formatCode="#,##0.00"/>
    <numFmt numFmtId="168" formatCode="@"/>
    <numFmt numFmtId="169" formatCode="0.00"/>
  </numFmts>
  <fonts count="4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top" wrapText="1"/>
    </xf>
    <xf numFmtId="165" fontId="0" fillId="0" borderId="5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left" vertical="top"/>
    </xf>
    <xf numFmtId="166" fontId="0" fillId="0" borderId="6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167" fontId="0" fillId="2" borderId="7" xfId="0" applyNumberFormat="1" applyFont="1" applyFill="1" applyBorder="1" applyAlignment="1">
      <alignment horizontal="right" vertical="top"/>
    </xf>
    <xf numFmtId="167" fontId="0" fillId="2" borderId="8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3" fillId="0" borderId="9" xfId="0" applyNumberFormat="1" applyFont="1" applyBorder="1" applyAlignment="1">
      <alignment horizontal="left" vertical="top"/>
    </xf>
    <xf numFmtId="166" fontId="0" fillId="0" borderId="10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7" fontId="0" fillId="2" borderId="4" xfId="0" applyNumberFormat="1" applyFont="1" applyFill="1" applyBorder="1" applyAlignment="1">
      <alignment horizontal="right" vertical="top"/>
    </xf>
    <xf numFmtId="167" fontId="0" fillId="2" borderId="12" xfId="0" applyNumberFormat="1" applyFont="1" applyFill="1" applyBorder="1" applyAlignment="1">
      <alignment horizontal="right" vertical="top"/>
    </xf>
    <xf numFmtId="164" fontId="0" fillId="3" borderId="13" xfId="0" applyNumberFormat="1" applyFont="1" applyFill="1" applyBorder="1" applyAlignment="1">
      <alignment horizontal="left" vertical="top" wrapText="1" indent="2"/>
    </xf>
    <xf numFmtId="164" fontId="0" fillId="0" borderId="1" xfId="0" applyNumberFormat="1" applyFont="1" applyBorder="1" applyAlignment="1">
      <alignment horizontal="left" vertical="top"/>
    </xf>
    <xf numFmtId="164" fontId="0" fillId="3" borderId="14" xfId="0" applyNumberFormat="1" applyFont="1" applyFill="1" applyBorder="1" applyAlignment="1">
      <alignment horizontal="center" vertical="top"/>
    </xf>
    <xf numFmtId="164" fontId="0" fillId="3" borderId="15" xfId="0" applyNumberFormat="1" applyFont="1" applyFill="1" applyBorder="1" applyAlignment="1">
      <alignment horizontal="center" vertical="top"/>
    </xf>
    <xf numFmtId="164" fontId="0" fillId="3" borderId="16" xfId="0" applyNumberFormat="1" applyFont="1" applyFill="1" applyBorder="1" applyAlignment="1">
      <alignment horizontal="center" vertical="top"/>
    </xf>
    <xf numFmtId="167" fontId="0" fillId="3" borderId="1" xfId="0" applyNumberFormat="1" applyFont="1" applyFill="1" applyBorder="1" applyAlignment="1">
      <alignment horizontal="right" vertical="top"/>
    </xf>
    <xf numFmtId="167" fontId="0" fillId="2" borderId="13" xfId="0" applyNumberFormat="1" applyFont="1" applyFill="1" applyBorder="1" applyAlignment="1">
      <alignment horizontal="right" vertical="top"/>
    </xf>
    <xf numFmtId="164" fontId="0" fillId="3" borderId="1" xfId="0" applyNumberFormat="1" applyFont="1" applyFill="1" applyBorder="1" applyAlignment="1">
      <alignment horizontal="right" vertical="top"/>
    </xf>
    <xf numFmtId="168" fontId="0" fillId="3" borderId="1" xfId="0" applyNumberFormat="1" applyFill="1" applyBorder="1" applyAlignment="1">
      <alignment horizontal="right" vertical="top"/>
    </xf>
    <xf numFmtId="164" fontId="0" fillId="0" borderId="0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top"/>
    </xf>
    <xf numFmtId="167" fontId="0" fillId="0" borderId="0" xfId="0" applyNumberFormat="1" applyAlignment="1">
      <alignment horizontal="left" vertical="top"/>
    </xf>
    <xf numFmtId="165" fontId="0" fillId="0" borderId="10" xfId="0" applyNumberFormat="1" applyFont="1" applyBorder="1" applyAlignment="1">
      <alignment horizontal="center" vertical="top"/>
    </xf>
    <xf numFmtId="167" fontId="0" fillId="2" borderId="1" xfId="0" applyNumberFormat="1" applyFont="1" applyFill="1" applyBorder="1" applyAlignment="1">
      <alignment horizontal="right" vertical="top"/>
    </xf>
    <xf numFmtId="168" fontId="0" fillId="3" borderId="15" xfId="0" applyNumberFormat="1" applyFont="1" applyFill="1" applyBorder="1" applyAlignment="1">
      <alignment horizontal="center" vertical="top"/>
    </xf>
    <xf numFmtId="169" fontId="0" fillId="3" borderId="1" xfId="0" applyNumberFormat="1" applyFont="1" applyFill="1" applyBorder="1" applyAlignment="1">
      <alignment horizontal="right" vertical="top"/>
    </xf>
    <xf numFmtId="168" fontId="0" fillId="3" borderId="1" xfId="0" applyNumberFormat="1" applyFont="1" applyFill="1" applyBorder="1" applyAlignment="1">
      <alignment horizontal="right" vertical="top"/>
    </xf>
    <xf numFmtId="168" fontId="0" fillId="3" borderId="14" xfId="0" applyNumberFormat="1" applyFont="1" applyFill="1" applyBorder="1" applyAlignment="1">
      <alignment horizontal="center" vertical="top"/>
    </xf>
    <xf numFmtId="168" fontId="0" fillId="3" borderId="16" xfId="0" applyNumberFormat="1" applyFont="1" applyFill="1" applyBorder="1" applyAlignment="1">
      <alignment horizontal="center" vertical="top"/>
    </xf>
    <xf numFmtId="168" fontId="0" fillId="3" borderId="13" xfId="0" applyNumberFormat="1" applyFont="1" applyFill="1" applyBorder="1" applyAlignment="1">
      <alignment horizontal="left" vertical="top" wrapText="1" indent="2"/>
    </xf>
    <xf numFmtId="168" fontId="0" fillId="0" borderId="1" xfId="0" applyNumberFormat="1" applyFont="1" applyBorder="1" applyAlignment="1">
      <alignment horizontal="left" vertical="top"/>
    </xf>
    <xf numFmtId="164" fontId="0" fillId="3" borderId="13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165" fontId="0" fillId="0" borderId="17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164" fontId="0" fillId="0" borderId="0" xfId="0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workbookViewId="0" topLeftCell="A1">
      <selection activeCell="M49" sqref="M49"/>
    </sheetView>
  </sheetViews>
  <sheetFormatPr defaultColWidth="10.66015625" defaultRowHeight="11.25" outlineLevelRow="1"/>
  <cols>
    <col min="1" max="1" width="18.160156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6.83203125" style="1" customWidth="1"/>
    <col min="11" max="11" width="6.16015625" style="1" customWidth="1"/>
    <col min="12" max="13" width="18.16015625" style="1" customWidth="1"/>
    <col min="14" max="14" width="10.66015625" style="0" customWidth="1"/>
    <col min="15" max="15" width="11.66015625" style="0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/>
    </row>
    <row r="3" s="1" customFormat="1" ht="11.25" customHeight="1"/>
    <row r="4" spans="1:13" ht="11.25" customHeight="1">
      <c r="A4" s="5" t="s">
        <v>2</v>
      </c>
      <c r="B4" s="5"/>
      <c r="C4" s="5"/>
      <c r="D4" s="6" t="s">
        <v>3</v>
      </c>
      <c r="E4" s="7" t="s">
        <v>4</v>
      </c>
      <c r="F4" s="7"/>
      <c r="G4" s="7"/>
      <c r="H4" s="7"/>
      <c r="I4" s="7"/>
      <c r="J4" s="7"/>
      <c r="K4" s="7"/>
      <c r="L4" s="6" t="s">
        <v>5</v>
      </c>
      <c r="M4" s="8" t="s">
        <v>6</v>
      </c>
    </row>
    <row r="5" spans="1:13" ht="21.75" customHeight="1">
      <c r="A5" s="5"/>
      <c r="B5" s="5"/>
      <c r="C5" s="5"/>
      <c r="D5" s="6"/>
      <c r="E5" s="7"/>
      <c r="F5" s="7"/>
      <c r="G5" s="7"/>
      <c r="H5" s="7"/>
      <c r="I5" s="7"/>
      <c r="J5" s="7"/>
      <c r="K5" s="7"/>
      <c r="L5" s="6"/>
      <c r="M5" s="9" t="s">
        <v>7</v>
      </c>
    </row>
    <row r="6" spans="1:13" ht="12.75">
      <c r="A6" s="10">
        <v>1</v>
      </c>
      <c r="B6" s="10"/>
      <c r="C6" s="10"/>
      <c r="D6" s="11">
        <v>2</v>
      </c>
      <c r="E6" s="11">
        <v>3</v>
      </c>
      <c r="F6" s="11"/>
      <c r="G6" s="11"/>
      <c r="H6" s="11"/>
      <c r="I6" s="11"/>
      <c r="J6" s="11"/>
      <c r="K6" s="11"/>
      <c r="L6" s="11">
        <v>4</v>
      </c>
      <c r="M6" s="11">
        <v>9</v>
      </c>
    </row>
    <row r="7" spans="1:13" s="17" customFormat="1" ht="12" customHeight="1">
      <c r="A7" s="12" t="s">
        <v>8</v>
      </c>
      <c r="B7" s="12"/>
      <c r="C7" s="12"/>
      <c r="D7" s="13">
        <v>10</v>
      </c>
      <c r="E7" s="14" t="s">
        <v>9</v>
      </c>
      <c r="F7" s="14"/>
      <c r="G7" s="14"/>
      <c r="H7" s="14"/>
      <c r="I7" s="14"/>
      <c r="J7" s="14"/>
      <c r="K7" s="14"/>
      <c r="L7" s="15">
        <f>L9+L10+L11+L12+L13+L24+L26+L29+L31+L32+L34+L35+L36+L37+L38+L39+L40+L41+L42</f>
        <v>9846002.620000001</v>
      </c>
      <c r="M7" s="16">
        <f>M9+M10+M11+M12+M13+M24+M26+M29+M31+M32+M34+M35+M36+M37+M38+M39+M40+M42</f>
        <v>9821969.48</v>
      </c>
    </row>
    <row r="8" spans="1:13" s="17" customFormat="1" ht="12" customHeight="1">
      <c r="A8" s="18" t="s">
        <v>10</v>
      </c>
      <c r="B8" s="18"/>
      <c r="C8" s="18"/>
      <c r="D8" s="19"/>
      <c r="E8" s="20"/>
      <c r="F8" s="21"/>
      <c r="G8" s="21"/>
      <c r="H8" s="21"/>
      <c r="I8" s="21"/>
      <c r="J8" s="21"/>
      <c r="K8" s="22"/>
      <c r="L8" s="23"/>
      <c r="M8" s="24"/>
    </row>
    <row r="9" spans="1:13" s="17" customFormat="1" ht="84.75" customHeight="1" outlineLevel="1">
      <c r="A9" s="25" t="s">
        <v>11</v>
      </c>
      <c r="B9" s="25"/>
      <c r="C9" s="25"/>
      <c r="D9" s="26"/>
      <c r="E9" s="27" t="s">
        <v>12</v>
      </c>
      <c r="F9" s="28">
        <v>1030223101</v>
      </c>
      <c r="G9" s="28"/>
      <c r="H9" s="28"/>
      <c r="I9" s="28"/>
      <c r="J9" s="28" t="s">
        <v>13</v>
      </c>
      <c r="K9" s="29" t="s">
        <v>14</v>
      </c>
      <c r="L9" s="30">
        <v>120900</v>
      </c>
      <c r="M9" s="31">
        <v>108704.23</v>
      </c>
    </row>
    <row r="10" spans="1:13" s="17" customFormat="1" ht="105.75" customHeight="1" outlineLevel="1">
      <c r="A10" s="25" t="s">
        <v>15</v>
      </c>
      <c r="B10" s="25"/>
      <c r="C10" s="25"/>
      <c r="D10" s="26"/>
      <c r="E10" s="27" t="s">
        <v>12</v>
      </c>
      <c r="F10" s="28">
        <v>1030224101</v>
      </c>
      <c r="G10" s="28"/>
      <c r="H10" s="28"/>
      <c r="I10" s="28"/>
      <c r="J10" s="28" t="s">
        <v>13</v>
      </c>
      <c r="K10" s="29" t="s">
        <v>14</v>
      </c>
      <c r="L10" s="30">
        <v>600</v>
      </c>
      <c r="M10" s="31">
        <v>777.53</v>
      </c>
    </row>
    <row r="11" spans="1:13" s="17" customFormat="1" ht="84.75" customHeight="1" outlineLevel="1">
      <c r="A11" s="25" t="s">
        <v>16</v>
      </c>
      <c r="B11" s="25"/>
      <c r="C11" s="25"/>
      <c r="D11" s="26"/>
      <c r="E11" s="27" t="s">
        <v>12</v>
      </c>
      <c r="F11" s="28">
        <v>1030225101</v>
      </c>
      <c r="G11" s="28"/>
      <c r="H11" s="28"/>
      <c r="I11" s="28"/>
      <c r="J11" s="28" t="s">
        <v>13</v>
      </c>
      <c r="K11" s="29" t="s">
        <v>14</v>
      </c>
      <c r="L11" s="30">
        <v>158000</v>
      </c>
      <c r="M11" s="31">
        <v>146237.73</v>
      </c>
    </row>
    <row r="12" spans="1:13" s="17" customFormat="1" ht="84.75" customHeight="1" outlineLevel="1">
      <c r="A12" s="25" t="s">
        <v>17</v>
      </c>
      <c r="B12" s="25"/>
      <c r="C12" s="25"/>
      <c r="D12" s="26"/>
      <c r="E12" s="27" t="s">
        <v>12</v>
      </c>
      <c r="F12" s="28">
        <v>1030226101</v>
      </c>
      <c r="G12" s="28"/>
      <c r="H12" s="28"/>
      <c r="I12" s="28"/>
      <c r="J12" s="28" t="s">
        <v>13</v>
      </c>
      <c r="K12" s="29" t="s">
        <v>14</v>
      </c>
      <c r="L12" s="30">
        <v>-15600</v>
      </c>
      <c r="M12" s="31">
        <v>-20040.11</v>
      </c>
    </row>
    <row r="13" spans="1:13" s="17" customFormat="1" ht="126.75" customHeight="1" outlineLevel="1">
      <c r="A13" s="25" t="s">
        <v>18</v>
      </c>
      <c r="B13" s="25"/>
      <c r="C13" s="25"/>
      <c r="D13" s="26"/>
      <c r="E13" s="27" t="s">
        <v>19</v>
      </c>
      <c r="F13" s="28">
        <v>1010201001</v>
      </c>
      <c r="G13" s="28"/>
      <c r="H13" s="28"/>
      <c r="I13" s="28"/>
      <c r="J13" s="28" t="s">
        <v>20</v>
      </c>
      <c r="K13" s="29" t="s">
        <v>14</v>
      </c>
      <c r="L13" s="30">
        <v>260000</v>
      </c>
      <c r="M13" s="31">
        <v>270283.95</v>
      </c>
    </row>
    <row r="14" spans="1:13" s="17" customFormat="1" ht="95.25" customHeight="1" hidden="1" outlineLevel="1">
      <c r="A14" s="25" t="s">
        <v>18</v>
      </c>
      <c r="B14" s="25"/>
      <c r="C14" s="25"/>
      <c r="D14" s="26"/>
      <c r="E14" s="27" t="s">
        <v>19</v>
      </c>
      <c r="F14" s="28" t="s">
        <v>21</v>
      </c>
      <c r="G14" s="28"/>
      <c r="H14" s="28"/>
      <c r="I14" s="28"/>
      <c r="J14" s="28" t="s">
        <v>22</v>
      </c>
      <c r="K14" s="29" t="s">
        <v>14</v>
      </c>
      <c r="L14" s="30">
        <v>0</v>
      </c>
      <c r="M14" s="31">
        <f aca="true" t="shared" si="0" ref="M14:M42">L14</f>
        <v>0</v>
      </c>
    </row>
    <row r="15" spans="1:13" s="17" customFormat="1" ht="95.25" customHeight="1" hidden="1" outlineLevel="1">
      <c r="A15" s="25" t="s">
        <v>18</v>
      </c>
      <c r="B15" s="25"/>
      <c r="C15" s="25"/>
      <c r="D15" s="26"/>
      <c r="E15" s="27" t="s">
        <v>19</v>
      </c>
      <c r="F15" s="28">
        <v>1010201001</v>
      </c>
      <c r="G15" s="28"/>
      <c r="H15" s="28"/>
      <c r="I15" s="28"/>
      <c r="J15" s="28">
        <v>2100</v>
      </c>
      <c r="K15" s="29" t="s">
        <v>14</v>
      </c>
      <c r="L15" s="30">
        <v>0</v>
      </c>
      <c r="M15" s="31">
        <f t="shared" si="0"/>
        <v>0</v>
      </c>
    </row>
    <row r="16" spans="1:13" s="17" customFormat="1" ht="126.75" customHeight="1" hidden="1" outlineLevel="1">
      <c r="A16" s="25" t="s">
        <v>23</v>
      </c>
      <c r="B16" s="25"/>
      <c r="C16" s="25"/>
      <c r="D16" s="26"/>
      <c r="E16" s="27" t="s">
        <v>19</v>
      </c>
      <c r="F16" s="28" t="s">
        <v>21</v>
      </c>
      <c r="G16" s="28"/>
      <c r="H16" s="28"/>
      <c r="I16" s="28"/>
      <c r="J16" s="28">
        <v>3000</v>
      </c>
      <c r="K16" s="29" t="s">
        <v>14</v>
      </c>
      <c r="L16" s="30">
        <v>0</v>
      </c>
      <c r="M16" s="31">
        <f t="shared" si="0"/>
        <v>0</v>
      </c>
    </row>
    <row r="17" spans="1:13" s="17" customFormat="1" ht="126.75" customHeight="1" hidden="1" outlineLevel="1">
      <c r="A17" s="25" t="s">
        <v>23</v>
      </c>
      <c r="B17" s="25"/>
      <c r="C17" s="25"/>
      <c r="D17" s="26"/>
      <c r="E17" s="27" t="s">
        <v>19</v>
      </c>
      <c r="F17" s="28" t="s">
        <v>21</v>
      </c>
      <c r="G17" s="28"/>
      <c r="H17" s="28"/>
      <c r="I17" s="28"/>
      <c r="J17" s="28">
        <v>4000</v>
      </c>
      <c r="K17" s="29">
        <v>110</v>
      </c>
      <c r="L17" s="30">
        <v>0</v>
      </c>
      <c r="M17" s="31">
        <f t="shared" si="0"/>
        <v>0</v>
      </c>
    </row>
    <row r="18" spans="1:13" s="17" customFormat="1" ht="126.75" customHeight="1" hidden="1" outlineLevel="1">
      <c r="A18" s="25" t="s">
        <v>23</v>
      </c>
      <c r="B18" s="25"/>
      <c r="C18" s="25"/>
      <c r="D18" s="26"/>
      <c r="E18" s="27" t="s">
        <v>24</v>
      </c>
      <c r="F18" s="28">
        <v>1010202001</v>
      </c>
      <c r="G18" s="28"/>
      <c r="H18" s="28"/>
      <c r="I18" s="28"/>
      <c r="J18" s="28">
        <v>1000</v>
      </c>
      <c r="K18" s="29">
        <v>110</v>
      </c>
      <c r="L18" s="30">
        <v>0</v>
      </c>
      <c r="M18" s="31">
        <f t="shared" si="0"/>
        <v>0</v>
      </c>
    </row>
    <row r="19" spans="1:13" s="17" customFormat="1" ht="126.75" customHeight="1" hidden="1" outlineLevel="1">
      <c r="A19" s="25" t="s">
        <v>23</v>
      </c>
      <c r="B19" s="25"/>
      <c r="C19" s="25"/>
      <c r="D19" s="26"/>
      <c r="E19" s="27" t="s">
        <v>19</v>
      </c>
      <c r="F19" s="28">
        <v>1010203001</v>
      </c>
      <c r="G19" s="28"/>
      <c r="H19" s="28"/>
      <c r="I19" s="28"/>
      <c r="J19" s="28">
        <v>1000</v>
      </c>
      <c r="K19" s="29" t="s">
        <v>14</v>
      </c>
      <c r="L19" s="30">
        <v>0</v>
      </c>
      <c r="M19" s="31">
        <f t="shared" si="0"/>
        <v>0</v>
      </c>
    </row>
    <row r="20" spans="1:13" s="17" customFormat="1" ht="126.75" customHeight="1" hidden="1" outlineLevel="1">
      <c r="A20" s="25" t="s">
        <v>23</v>
      </c>
      <c r="B20" s="25"/>
      <c r="C20" s="25"/>
      <c r="D20" s="26"/>
      <c r="E20" s="27" t="s">
        <v>25</v>
      </c>
      <c r="F20" s="28">
        <v>1010203001</v>
      </c>
      <c r="G20" s="28"/>
      <c r="H20" s="28"/>
      <c r="I20" s="28"/>
      <c r="J20" s="28">
        <v>2100</v>
      </c>
      <c r="K20" s="29">
        <v>110</v>
      </c>
      <c r="L20" s="30">
        <v>0</v>
      </c>
      <c r="M20" s="31">
        <f t="shared" si="0"/>
        <v>0</v>
      </c>
    </row>
    <row r="21" spans="1:13" s="17" customFormat="1" ht="84.75" customHeight="1" hidden="1" outlineLevel="1">
      <c r="A21" s="25" t="s">
        <v>23</v>
      </c>
      <c r="B21" s="25"/>
      <c r="C21" s="25"/>
      <c r="D21" s="26"/>
      <c r="E21" s="27" t="s">
        <v>19</v>
      </c>
      <c r="F21" s="28" t="s">
        <v>26</v>
      </c>
      <c r="G21" s="28"/>
      <c r="H21" s="28"/>
      <c r="I21" s="28"/>
      <c r="J21" s="28">
        <v>3000</v>
      </c>
      <c r="K21" s="29" t="s">
        <v>14</v>
      </c>
      <c r="L21" s="30">
        <v>0</v>
      </c>
      <c r="M21" s="31">
        <f t="shared" si="0"/>
        <v>0</v>
      </c>
    </row>
    <row r="22" spans="1:13" s="17" customFormat="1" ht="63.75" customHeight="1" hidden="1" outlineLevel="1">
      <c r="A22" s="25" t="s">
        <v>23</v>
      </c>
      <c r="B22" s="25"/>
      <c r="C22" s="25"/>
      <c r="D22" s="26"/>
      <c r="E22" s="27" t="s">
        <v>19</v>
      </c>
      <c r="F22" s="28" t="s">
        <v>26</v>
      </c>
      <c r="G22" s="28"/>
      <c r="H22" s="28"/>
      <c r="I22" s="28"/>
      <c r="J22" s="28" t="s">
        <v>22</v>
      </c>
      <c r="K22" s="29" t="s">
        <v>14</v>
      </c>
      <c r="L22" s="32" t="s">
        <v>27</v>
      </c>
      <c r="M22" s="31" t="str">
        <f t="shared" si="0"/>
        <v>-</v>
      </c>
    </row>
    <row r="23" spans="1:13" s="17" customFormat="1" ht="63.75" customHeight="1" hidden="1" outlineLevel="1">
      <c r="A23" s="25" t="s">
        <v>23</v>
      </c>
      <c r="B23" s="25"/>
      <c r="C23" s="25"/>
      <c r="D23" s="26"/>
      <c r="E23" s="27" t="s">
        <v>19</v>
      </c>
      <c r="F23" s="28">
        <v>1010203001</v>
      </c>
      <c r="G23" s="28"/>
      <c r="H23" s="28"/>
      <c r="I23" s="28"/>
      <c r="J23" s="28">
        <v>1000</v>
      </c>
      <c r="K23" s="29" t="s">
        <v>14</v>
      </c>
      <c r="L23" s="32">
        <v>0</v>
      </c>
      <c r="M23" s="31">
        <f t="shared" si="0"/>
        <v>0</v>
      </c>
    </row>
    <row r="24" spans="1:13" s="17" customFormat="1" ht="84.75" customHeight="1" outlineLevel="1">
      <c r="A24" s="25" t="s">
        <v>28</v>
      </c>
      <c r="B24" s="25"/>
      <c r="C24" s="25"/>
      <c r="D24" s="26"/>
      <c r="E24" s="27" t="s">
        <v>19</v>
      </c>
      <c r="F24" s="28" t="s">
        <v>29</v>
      </c>
      <c r="G24" s="28"/>
      <c r="H24" s="28"/>
      <c r="I24" s="28"/>
      <c r="J24" s="28" t="s">
        <v>20</v>
      </c>
      <c r="K24" s="29" t="s">
        <v>14</v>
      </c>
      <c r="L24" s="30">
        <v>68000</v>
      </c>
      <c r="M24" s="31">
        <v>66344.62</v>
      </c>
    </row>
    <row r="25" spans="1:13" s="17" customFormat="1" ht="63.75" customHeight="1" hidden="1" outlineLevel="1">
      <c r="A25" s="25" t="s">
        <v>30</v>
      </c>
      <c r="B25" s="25"/>
      <c r="C25" s="25"/>
      <c r="D25" s="26"/>
      <c r="E25" s="27" t="s">
        <v>19</v>
      </c>
      <c r="F25" s="28" t="s">
        <v>29</v>
      </c>
      <c r="G25" s="28"/>
      <c r="H25" s="28"/>
      <c r="I25" s="28"/>
      <c r="J25" s="28" t="s">
        <v>22</v>
      </c>
      <c r="K25" s="29" t="s">
        <v>14</v>
      </c>
      <c r="L25" s="32">
        <v>0</v>
      </c>
      <c r="M25" s="31">
        <f t="shared" si="0"/>
        <v>0</v>
      </c>
    </row>
    <row r="26" spans="1:13" s="17" customFormat="1" ht="83.25" customHeight="1" outlineLevel="1">
      <c r="A26" s="25" t="s">
        <v>31</v>
      </c>
      <c r="B26" s="25"/>
      <c r="C26" s="25"/>
      <c r="D26" s="26"/>
      <c r="E26" s="27" t="s">
        <v>19</v>
      </c>
      <c r="F26" s="28" t="s">
        <v>32</v>
      </c>
      <c r="G26" s="28"/>
      <c r="H26" s="28"/>
      <c r="I26" s="28"/>
      <c r="J26" s="28" t="s">
        <v>20</v>
      </c>
      <c r="K26" s="29" t="s">
        <v>14</v>
      </c>
      <c r="L26" s="30">
        <v>201000</v>
      </c>
      <c r="M26" s="31">
        <v>200995</v>
      </c>
    </row>
    <row r="27" spans="1:13" s="17" customFormat="1" ht="53.25" customHeight="1" hidden="1" outlineLevel="1">
      <c r="A27" s="25" t="s">
        <v>33</v>
      </c>
      <c r="B27" s="25"/>
      <c r="C27" s="25"/>
      <c r="D27" s="26"/>
      <c r="E27" s="27">
        <v>182</v>
      </c>
      <c r="F27" s="28" t="s">
        <v>32</v>
      </c>
      <c r="G27" s="28"/>
      <c r="H27" s="28"/>
      <c r="I27" s="28"/>
      <c r="J27" s="28" t="s">
        <v>22</v>
      </c>
      <c r="K27" s="29" t="s">
        <v>14</v>
      </c>
      <c r="L27" s="33"/>
      <c r="M27" s="31">
        <f t="shared" si="0"/>
      </c>
    </row>
    <row r="28" spans="1:13" s="17" customFormat="1" ht="73.5" customHeight="1" hidden="1" outlineLevel="1">
      <c r="A28" s="25" t="s">
        <v>31</v>
      </c>
      <c r="B28" s="25"/>
      <c r="C28" s="25"/>
      <c r="D28" s="26"/>
      <c r="E28" s="27">
        <v>184</v>
      </c>
      <c r="F28" s="28"/>
      <c r="G28" s="28"/>
      <c r="H28" s="28"/>
      <c r="I28" s="28"/>
      <c r="J28" s="28"/>
      <c r="K28" s="29"/>
      <c r="L28" s="32"/>
      <c r="M28" s="31">
        <f t="shared" si="0"/>
        <v>0</v>
      </c>
    </row>
    <row r="29" spans="1:13" s="17" customFormat="1" ht="74.25" customHeight="1" outlineLevel="1">
      <c r="A29" s="25" t="s">
        <v>34</v>
      </c>
      <c r="B29" s="25"/>
      <c r="C29" s="25"/>
      <c r="D29" s="26"/>
      <c r="E29" s="27" t="s">
        <v>19</v>
      </c>
      <c r="F29" s="28" t="s">
        <v>35</v>
      </c>
      <c r="G29" s="28"/>
      <c r="H29" s="28"/>
      <c r="I29" s="28"/>
      <c r="J29" s="28" t="s">
        <v>20</v>
      </c>
      <c r="K29" s="29" t="s">
        <v>14</v>
      </c>
      <c r="L29" s="30">
        <v>95000</v>
      </c>
      <c r="M29" s="31">
        <v>91849.55</v>
      </c>
    </row>
    <row r="30" spans="1:13" s="17" customFormat="1" ht="53.25" customHeight="1" hidden="1" outlineLevel="1">
      <c r="A30" s="25" t="s">
        <v>36</v>
      </c>
      <c r="B30" s="25"/>
      <c r="C30" s="25"/>
      <c r="D30" s="26"/>
      <c r="E30" s="27" t="s">
        <v>19</v>
      </c>
      <c r="F30" s="28" t="s">
        <v>35</v>
      </c>
      <c r="G30" s="28"/>
      <c r="H30" s="28"/>
      <c r="I30" s="28"/>
      <c r="J30" s="28" t="s">
        <v>22</v>
      </c>
      <c r="K30" s="29" t="s">
        <v>14</v>
      </c>
      <c r="L30" s="32">
        <v>0</v>
      </c>
      <c r="M30" s="31">
        <f t="shared" si="0"/>
        <v>0</v>
      </c>
    </row>
    <row r="31" spans="1:13" s="17" customFormat="1" ht="116.25" customHeight="1" outlineLevel="1">
      <c r="A31" s="25" t="s">
        <v>37</v>
      </c>
      <c r="B31" s="25"/>
      <c r="C31" s="25"/>
      <c r="D31" s="26"/>
      <c r="E31" s="27" t="s">
        <v>38</v>
      </c>
      <c r="F31" s="28" t="s">
        <v>39</v>
      </c>
      <c r="G31" s="28"/>
      <c r="H31" s="28"/>
      <c r="I31" s="28"/>
      <c r="J31" s="28" t="s">
        <v>20</v>
      </c>
      <c r="K31" s="29" t="s">
        <v>14</v>
      </c>
      <c r="L31" s="30">
        <v>45000</v>
      </c>
      <c r="M31" s="31">
        <v>43700</v>
      </c>
    </row>
    <row r="32" spans="1:13" s="17" customFormat="1" ht="84.75" customHeight="1" outlineLevel="1">
      <c r="A32" s="25" t="s">
        <v>40</v>
      </c>
      <c r="B32" s="25"/>
      <c r="C32" s="25"/>
      <c r="D32" s="26"/>
      <c r="E32" s="27" t="s">
        <v>38</v>
      </c>
      <c r="F32" s="28" t="s">
        <v>41</v>
      </c>
      <c r="G32" s="28"/>
      <c r="H32" s="28"/>
      <c r="I32" s="28"/>
      <c r="J32" s="28" t="s">
        <v>13</v>
      </c>
      <c r="K32" s="29" t="s">
        <v>42</v>
      </c>
      <c r="L32" s="30">
        <v>8800</v>
      </c>
      <c r="M32" s="31">
        <v>8814.36</v>
      </c>
    </row>
    <row r="33" spans="1:13" s="17" customFormat="1" ht="63.75" customHeight="1" hidden="1" outlineLevel="1">
      <c r="A33" s="25" t="s">
        <v>43</v>
      </c>
      <c r="B33" s="25"/>
      <c r="C33" s="25"/>
      <c r="D33" s="26"/>
      <c r="E33" s="27" t="s">
        <v>38</v>
      </c>
      <c r="F33" s="28" t="s">
        <v>44</v>
      </c>
      <c r="G33" s="28"/>
      <c r="H33" s="28"/>
      <c r="I33" s="28"/>
      <c r="J33" s="28" t="s">
        <v>20</v>
      </c>
      <c r="K33" s="29" t="s">
        <v>45</v>
      </c>
      <c r="L33" s="32" t="s">
        <v>27</v>
      </c>
      <c r="M33" s="31" t="str">
        <f t="shared" si="0"/>
        <v>-</v>
      </c>
    </row>
    <row r="34" spans="1:13" s="17" customFormat="1" ht="32.25" customHeight="1" outlineLevel="1">
      <c r="A34" s="25" t="s">
        <v>46</v>
      </c>
      <c r="B34" s="25"/>
      <c r="C34" s="25"/>
      <c r="D34" s="26"/>
      <c r="E34" s="27" t="s">
        <v>38</v>
      </c>
      <c r="F34" s="28">
        <v>2021500110</v>
      </c>
      <c r="G34" s="28"/>
      <c r="H34" s="28"/>
      <c r="I34" s="28"/>
      <c r="J34" s="28" t="s">
        <v>13</v>
      </c>
      <c r="K34" s="29">
        <v>150</v>
      </c>
      <c r="L34" s="30">
        <v>2798000</v>
      </c>
      <c r="M34" s="31">
        <f t="shared" si="0"/>
        <v>2798000</v>
      </c>
    </row>
    <row r="35" spans="1:13" s="17" customFormat="1" ht="32.25" customHeight="1" outlineLevel="1">
      <c r="A35" s="25" t="s">
        <v>47</v>
      </c>
      <c r="B35" s="25"/>
      <c r="C35" s="25"/>
      <c r="D35" s="26"/>
      <c r="E35" s="27">
        <v>813</v>
      </c>
      <c r="F35" s="28">
        <v>2022999910</v>
      </c>
      <c r="G35" s="28"/>
      <c r="H35" s="28"/>
      <c r="I35" s="28"/>
      <c r="J35" s="28">
        <v>7412</v>
      </c>
      <c r="K35" s="29">
        <v>150</v>
      </c>
      <c r="L35" s="30">
        <v>71815</v>
      </c>
      <c r="M35" s="31">
        <f t="shared" si="0"/>
        <v>71815</v>
      </c>
    </row>
    <row r="36" spans="1:13" s="17" customFormat="1" ht="32.25" customHeight="1" outlineLevel="1">
      <c r="A36" s="25" t="s">
        <v>48</v>
      </c>
      <c r="B36" s="25"/>
      <c r="C36" s="25"/>
      <c r="D36" s="26"/>
      <c r="E36" s="27">
        <v>813</v>
      </c>
      <c r="F36" s="28">
        <v>2022999910</v>
      </c>
      <c r="G36" s="28"/>
      <c r="H36" s="28"/>
      <c r="I36" s="28"/>
      <c r="J36" s="28">
        <v>7508</v>
      </c>
      <c r="K36" s="29">
        <v>150</v>
      </c>
      <c r="L36" s="30">
        <v>358000</v>
      </c>
      <c r="M36" s="31">
        <f t="shared" si="0"/>
        <v>358000</v>
      </c>
    </row>
    <row r="37" spans="1:13" s="17" customFormat="1" ht="32.25" customHeight="1" outlineLevel="1">
      <c r="A37" s="25" t="s">
        <v>49</v>
      </c>
      <c r="B37" s="25"/>
      <c r="C37" s="25"/>
      <c r="D37" s="26"/>
      <c r="E37" s="27">
        <v>813</v>
      </c>
      <c r="F37" s="28">
        <v>2022999910</v>
      </c>
      <c r="G37" s="28"/>
      <c r="H37" s="28"/>
      <c r="I37" s="28"/>
      <c r="J37" s="28">
        <v>7509</v>
      </c>
      <c r="K37" s="29">
        <v>150</v>
      </c>
      <c r="L37" s="30">
        <v>1428000</v>
      </c>
      <c r="M37" s="31">
        <f t="shared" si="0"/>
        <v>1428000</v>
      </c>
    </row>
    <row r="38" spans="1:13" s="17" customFormat="1" ht="51.75" customHeight="1" outlineLevel="1">
      <c r="A38" s="25" t="s">
        <v>50</v>
      </c>
      <c r="B38" s="25"/>
      <c r="C38" s="25"/>
      <c r="D38" s="26"/>
      <c r="E38" s="27">
        <v>813</v>
      </c>
      <c r="F38" s="28">
        <v>2022999910</v>
      </c>
      <c r="G38" s="28"/>
      <c r="H38" s="28"/>
      <c r="I38" s="28"/>
      <c r="J38" s="28">
        <v>7555</v>
      </c>
      <c r="K38" s="29">
        <v>150</v>
      </c>
      <c r="L38" s="30">
        <v>19686</v>
      </c>
      <c r="M38" s="31">
        <f t="shared" si="0"/>
        <v>19686</v>
      </c>
    </row>
    <row r="39" spans="1:13" s="17" customFormat="1" ht="53.25" customHeight="1" outlineLevel="1">
      <c r="A39" s="25" t="s">
        <v>51</v>
      </c>
      <c r="B39" s="25"/>
      <c r="C39" s="25"/>
      <c r="D39" s="26"/>
      <c r="E39" s="27" t="s">
        <v>38</v>
      </c>
      <c r="F39" s="28">
        <v>2023511810</v>
      </c>
      <c r="G39" s="28"/>
      <c r="H39" s="28"/>
      <c r="I39" s="28"/>
      <c r="J39" s="28" t="s">
        <v>13</v>
      </c>
      <c r="K39" s="29">
        <v>150</v>
      </c>
      <c r="L39" s="30">
        <v>129900</v>
      </c>
      <c r="M39" s="31">
        <f>L39</f>
        <v>129900</v>
      </c>
    </row>
    <row r="40" spans="1:13" s="17" customFormat="1" ht="42.75" customHeight="1" outlineLevel="1">
      <c r="A40" s="25" t="s">
        <v>52</v>
      </c>
      <c r="B40" s="25"/>
      <c r="C40" s="25"/>
      <c r="D40" s="26"/>
      <c r="E40" s="27" t="s">
        <v>38</v>
      </c>
      <c r="F40" s="28">
        <v>2023002410</v>
      </c>
      <c r="G40" s="28"/>
      <c r="H40" s="28"/>
      <c r="I40" s="28"/>
      <c r="J40" s="28" t="s">
        <v>53</v>
      </c>
      <c r="K40" s="29">
        <v>150</v>
      </c>
      <c r="L40" s="30">
        <v>5600</v>
      </c>
      <c r="M40" s="31">
        <f t="shared" si="0"/>
        <v>5600</v>
      </c>
    </row>
    <row r="41" spans="1:13" s="17" customFormat="1" ht="36.75" customHeight="1" hidden="1" outlineLevel="1">
      <c r="A41" s="25" t="s">
        <v>50</v>
      </c>
      <c r="B41" s="25"/>
      <c r="C41" s="25"/>
      <c r="D41" s="26"/>
      <c r="E41" s="27" t="s">
        <v>38</v>
      </c>
      <c r="F41" s="28">
        <v>2022999910</v>
      </c>
      <c r="G41" s="28"/>
      <c r="H41" s="28"/>
      <c r="I41" s="28"/>
      <c r="J41" s="28" t="s">
        <v>13</v>
      </c>
      <c r="K41" s="29">
        <v>150</v>
      </c>
      <c r="L41" s="30"/>
      <c r="M41" s="31"/>
    </row>
    <row r="42" spans="1:13" s="1" customFormat="1" ht="37.5" customHeight="1">
      <c r="A42" s="25" t="s">
        <v>54</v>
      </c>
      <c r="B42" s="25"/>
      <c r="C42" s="25"/>
      <c r="D42" s="26"/>
      <c r="E42" s="27" t="s">
        <v>38</v>
      </c>
      <c r="F42" s="28">
        <v>2024999910</v>
      </c>
      <c r="G42" s="28"/>
      <c r="H42" s="28"/>
      <c r="I42" s="28"/>
      <c r="J42" s="28" t="s">
        <v>13</v>
      </c>
      <c r="K42" s="29">
        <v>150</v>
      </c>
      <c r="L42" s="30">
        <v>4093301.62</v>
      </c>
      <c r="M42" s="31">
        <f t="shared" si="0"/>
        <v>4093301.62</v>
      </c>
    </row>
    <row r="43" spans="1:13" s="1" customFormat="1" ht="12" customHeight="1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="1" customFormat="1" ht="11.25" customHeight="1"/>
    <row r="45" spans="1:17" s="1" customFormat="1" ht="11.25" customHeight="1">
      <c r="A45" s="5" t="s">
        <v>2</v>
      </c>
      <c r="B45" s="5"/>
      <c r="C45" s="5"/>
      <c r="D45" s="6" t="s">
        <v>3</v>
      </c>
      <c r="E45" s="7" t="s">
        <v>56</v>
      </c>
      <c r="F45" s="7"/>
      <c r="G45" s="7"/>
      <c r="H45" s="7"/>
      <c r="I45" s="7"/>
      <c r="J45" s="7"/>
      <c r="K45" s="7"/>
      <c r="L45" s="6" t="s">
        <v>5</v>
      </c>
      <c r="M45" s="6" t="s">
        <v>57</v>
      </c>
      <c r="N45" s="34"/>
      <c r="O45" s="34"/>
      <c r="P45" s="34"/>
      <c r="Q45" s="34"/>
    </row>
    <row r="46" spans="1:17" s="1" customFormat="1" ht="32.25" customHeight="1">
      <c r="A46" s="5"/>
      <c r="B46" s="5"/>
      <c r="C46" s="5"/>
      <c r="D46" s="6"/>
      <c r="E46" s="7"/>
      <c r="F46" s="7"/>
      <c r="G46" s="7"/>
      <c r="H46" s="7"/>
      <c r="I46" s="7"/>
      <c r="J46" s="7"/>
      <c r="K46" s="7"/>
      <c r="L46" s="6"/>
      <c r="M46" s="6"/>
      <c r="N46" s="34"/>
      <c r="O46" s="34"/>
      <c r="P46" s="34"/>
      <c r="Q46" s="34"/>
    </row>
    <row r="47" spans="1:13" s="1" customFormat="1" ht="11.25" customHeight="1">
      <c r="A47" s="10">
        <v>1</v>
      </c>
      <c r="B47" s="10"/>
      <c r="C47" s="10"/>
      <c r="D47" s="11">
        <v>2</v>
      </c>
      <c r="E47" s="11">
        <v>3</v>
      </c>
      <c r="F47" s="11"/>
      <c r="G47" s="11"/>
      <c r="H47" s="11"/>
      <c r="I47" s="11"/>
      <c r="J47" s="11"/>
      <c r="K47" s="11"/>
      <c r="L47" s="11">
        <v>4</v>
      </c>
      <c r="M47" s="11"/>
    </row>
    <row r="48" spans="1:15" s="17" customFormat="1" ht="12" customHeight="1">
      <c r="A48" s="12" t="s">
        <v>58</v>
      </c>
      <c r="B48" s="12"/>
      <c r="C48" s="12"/>
      <c r="D48" s="35">
        <v>200</v>
      </c>
      <c r="E48" s="14" t="s">
        <v>9</v>
      </c>
      <c r="F48" s="14"/>
      <c r="G48" s="14"/>
      <c r="H48" s="14"/>
      <c r="I48" s="14"/>
      <c r="J48" s="14"/>
      <c r="K48" s="14"/>
      <c r="L48" s="15" t="e">
        <f>L50+L51+L52+L53+L60+L61+L62+L63+L64+L65+L68+L69+L70+L72+L73+L74+L76+L77+L78+L81+L83+L84+L86+L87+L88+L89+L95+L96+L99+L100+L103+L104+L105+L106+L108+L109+L110+L114+L116+L117+L118+L119+L129+L130+L131+L132+L133+L135+L136+L138+L139+L140+L82+L113</f>
        <v>#VALUE!</v>
      </c>
      <c r="M48" s="15" t="e">
        <f>M50+M51+M52+M53+M60+M61+M62+M63+M64+M65+M68+M69+M70+M72+M73+M74+M76+M77+M78+M81+M82+M83+M84+M86+M87+M88+M89+M95+M96+M99+M100+M103+M104+M105+M106+M108+M109+M110+M113+M114+M116+M117+M118+M119+M129+M130+M131+M132+M133+M135+M136+M138+M139+M140</f>
        <v>#VALUE!</v>
      </c>
      <c r="O48" s="36"/>
    </row>
    <row r="49" spans="1:13" s="17" customFormat="1" ht="12" customHeight="1">
      <c r="A49" s="18" t="s">
        <v>10</v>
      </c>
      <c r="B49" s="18"/>
      <c r="C49" s="18"/>
      <c r="D49" s="37"/>
      <c r="E49" s="20"/>
      <c r="F49" s="21"/>
      <c r="G49" s="21"/>
      <c r="H49" s="21"/>
      <c r="I49" s="21"/>
      <c r="J49" s="21"/>
      <c r="K49" s="22"/>
      <c r="L49" s="23"/>
      <c r="M49" s="23"/>
    </row>
    <row r="50" spans="1:13" s="17" customFormat="1" ht="21.75" customHeight="1" outlineLevel="1">
      <c r="A50" s="25" t="s">
        <v>59</v>
      </c>
      <c r="B50" s="25"/>
      <c r="C50" s="25"/>
      <c r="D50" s="26"/>
      <c r="E50" s="27" t="s">
        <v>38</v>
      </c>
      <c r="F50" s="28" t="s">
        <v>60</v>
      </c>
      <c r="G50" s="28" t="s">
        <v>61</v>
      </c>
      <c r="H50" s="28"/>
      <c r="I50" s="28">
        <v>10350</v>
      </c>
      <c r="J50" s="28"/>
      <c r="K50" s="29" t="s">
        <v>62</v>
      </c>
      <c r="L50" s="30">
        <v>5260.8</v>
      </c>
      <c r="M50" s="38">
        <f>L50</f>
        <v>5260.8</v>
      </c>
    </row>
    <row r="51" spans="1:13" s="17" customFormat="1" ht="35.25" customHeight="1" outlineLevel="1">
      <c r="A51" s="25" t="s">
        <v>63</v>
      </c>
      <c r="B51" s="25"/>
      <c r="C51" s="25"/>
      <c r="D51" s="26"/>
      <c r="E51" s="27">
        <v>813</v>
      </c>
      <c r="F51" s="39" t="s">
        <v>60</v>
      </c>
      <c r="G51" s="28">
        <v>93000</v>
      </c>
      <c r="H51" s="28"/>
      <c r="I51" s="28">
        <v>10350</v>
      </c>
      <c r="J51" s="28"/>
      <c r="K51" s="29">
        <v>129</v>
      </c>
      <c r="L51" s="30">
        <v>1588.76</v>
      </c>
      <c r="M51" s="38">
        <f aca="true" t="shared" si="1" ref="M51:M122">L51</f>
        <v>1588.76</v>
      </c>
    </row>
    <row r="52" spans="1:13" s="17" customFormat="1" ht="21.75" customHeight="1" outlineLevel="1">
      <c r="A52" s="25" t="s">
        <v>59</v>
      </c>
      <c r="B52" s="25"/>
      <c r="C52" s="25"/>
      <c r="D52" s="26"/>
      <c r="E52" s="27" t="s">
        <v>38</v>
      </c>
      <c r="F52" s="28" t="s">
        <v>60</v>
      </c>
      <c r="G52" s="28" t="s">
        <v>61</v>
      </c>
      <c r="H52" s="28"/>
      <c r="I52" s="28">
        <v>10360</v>
      </c>
      <c r="J52" s="28"/>
      <c r="K52" s="29" t="s">
        <v>62</v>
      </c>
      <c r="L52" s="30">
        <v>68140.8</v>
      </c>
      <c r="M52" s="38">
        <f>L52</f>
        <v>68140.8</v>
      </c>
    </row>
    <row r="53" spans="1:13" s="17" customFormat="1" ht="35.25" customHeight="1" outlineLevel="1">
      <c r="A53" s="25" t="s">
        <v>63</v>
      </c>
      <c r="B53" s="25"/>
      <c r="C53" s="25"/>
      <c r="D53" s="26"/>
      <c r="E53" s="27">
        <v>813</v>
      </c>
      <c r="F53" s="39" t="s">
        <v>60</v>
      </c>
      <c r="G53" s="28">
        <v>93000</v>
      </c>
      <c r="H53" s="28"/>
      <c r="I53" s="28">
        <v>10360</v>
      </c>
      <c r="J53" s="28"/>
      <c r="K53" s="29">
        <v>129</v>
      </c>
      <c r="L53" s="30">
        <v>20578.52</v>
      </c>
      <c r="M53" s="38">
        <f>L53</f>
        <v>20578.52</v>
      </c>
    </row>
    <row r="54" spans="1:13" s="17" customFormat="1" ht="31.5" customHeight="1" hidden="1" outlineLevel="1">
      <c r="A54" s="25" t="s">
        <v>59</v>
      </c>
      <c r="B54" s="25"/>
      <c r="C54" s="25"/>
      <c r="D54" s="26"/>
      <c r="E54" s="27" t="s">
        <v>38</v>
      </c>
      <c r="F54" s="28" t="s">
        <v>60</v>
      </c>
      <c r="G54" s="28" t="s">
        <v>61</v>
      </c>
      <c r="H54" s="28"/>
      <c r="I54" s="28">
        <v>10400</v>
      </c>
      <c r="J54" s="28"/>
      <c r="K54" s="29" t="s">
        <v>62</v>
      </c>
      <c r="L54" s="30">
        <v>0</v>
      </c>
      <c r="M54" s="38">
        <f t="shared" si="1"/>
        <v>0</v>
      </c>
    </row>
    <row r="55" spans="1:13" s="17" customFormat="1" ht="63.75" customHeight="1" hidden="1" outlineLevel="1">
      <c r="A55" s="25" t="s">
        <v>63</v>
      </c>
      <c r="B55" s="25"/>
      <c r="C55" s="25"/>
      <c r="D55" s="26"/>
      <c r="E55" s="27" t="s">
        <v>38</v>
      </c>
      <c r="F55" s="28" t="s">
        <v>60</v>
      </c>
      <c r="G55" s="28" t="s">
        <v>61</v>
      </c>
      <c r="H55" s="28"/>
      <c r="I55" s="28">
        <v>10400</v>
      </c>
      <c r="J55" s="28"/>
      <c r="K55" s="29" t="s">
        <v>64</v>
      </c>
      <c r="L55" s="30">
        <v>0</v>
      </c>
      <c r="M55" s="38">
        <f t="shared" si="1"/>
        <v>0</v>
      </c>
    </row>
    <row r="56" spans="1:13" s="17" customFormat="1" ht="29.25" customHeight="1" hidden="1" outlineLevel="1">
      <c r="A56" s="25" t="s">
        <v>59</v>
      </c>
      <c r="B56" s="25"/>
      <c r="C56" s="25"/>
      <c r="D56" s="26"/>
      <c r="E56" s="27" t="s">
        <v>38</v>
      </c>
      <c r="F56" s="28" t="s">
        <v>60</v>
      </c>
      <c r="G56" s="28" t="s">
        <v>65</v>
      </c>
      <c r="H56" s="28"/>
      <c r="I56" s="28">
        <v>10470</v>
      </c>
      <c r="J56" s="28"/>
      <c r="K56" s="29" t="s">
        <v>62</v>
      </c>
      <c r="L56" s="30">
        <v>0</v>
      </c>
      <c r="M56" s="38">
        <f t="shared" si="1"/>
        <v>0</v>
      </c>
    </row>
    <row r="57" spans="1:13" s="17" customFormat="1" ht="63.75" customHeight="1" hidden="1" outlineLevel="1">
      <c r="A57" s="25" t="s">
        <v>63</v>
      </c>
      <c r="B57" s="25"/>
      <c r="C57" s="25"/>
      <c r="D57" s="26"/>
      <c r="E57" s="27" t="s">
        <v>38</v>
      </c>
      <c r="F57" s="28" t="s">
        <v>60</v>
      </c>
      <c r="G57" s="28" t="s">
        <v>65</v>
      </c>
      <c r="H57" s="28"/>
      <c r="I57" s="28">
        <v>10470</v>
      </c>
      <c r="J57" s="28"/>
      <c r="K57" s="29" t="s">
        <v>64</v>
      </c>
      <c r="L57" s="30">
        <v>0</v>
      </c>
      <c r="M57" s="38">
        <f t="shared" si="1"/>
        <v>0</v>
      </c>
    </row>
    <row r="58" spans="1:13" s="17" customFormat="1" ht="27.75" customHeight="1" hidden="1" outlineLevel="1">
      <c r="A58" s="25" t="s">
        <v>66</v>
      </c>
      <c r="B58" s="25"/>
      <c r="C58" s="25"/>
      <c r="D58" s="26"/>
      <c r="E58" s="27">
        <v>813</v>
      </c>
      <c r="F58" s="39" t="s">
        <v>67</v>
      </c>
      <c r="G58" s="28">
        <v>90400</v>
      </c>
      <c r="H58" s="28"/>
      <c r="I58" s="28">
        <v>10380</v>
      </c>
      <c r="J58" s="28"/>
      <c r="K58" s="29">
        <v>121</v>
      </c>
      <c r="L58" s="30"/>
      <c r="M58" s="38">
        <f t="shared" si="1"/>
        <v>0</v>
      </c>
    </row>
    <row r="59" spans="1:13" s="17" customFormat="1" ht="27.75" customHeight="1" hidden="1" outlineLevel="1">
      <c r="A59" s="25" t="s">
        <v>63</v>
      </c>
      <c r="B59" s="25"/>
      <c r="C59" s="25"/>
      <c r="D59" s="26"/>
      <c r="E59" s="27">
        <v>813</v>
      </c>
      <c r="F59" s="39" t="s">
        <v>67</v>
      </c>
      <c r="G59" s="28">
        <v>90400</v>
      </c>
      <c r="H59" s="28"/>
      <c r="I59" s="28">
        <v>10380</v>
      </c>
      <c r="J59" s="28"/>
      <c r="K59" s="29">
        <v>129</v>
      </c>
      <c r="L59" s="30"/>
      <c r="M59" s="38">
        <f t="shared" si="1"/>
        <v>0</v>
      </c>
    </row>
    <row r="60" spans="1:13" s="17" customFormat="1" ht="27.75" customHeight="1" outlineLevel="1">
      <c r="A60" s="25" t="s">
        <v>59</v>
      </c>
      <c r="B60" s="25"/>
      <c r="C60" s="25"/>
      <c r="D60" s="26"/>
      <c r="E60" s="27">
        <v>813</v>
      </c>
      <c r="F60" s="39" t="s">
        <v>60</v>
      </c>
      <c r="G60" s="28">
        <v>93000</v>
      </c>
      <c r="H60" s="28"/>
      <c r="I60" s="28">
        <v>80250</v>
      </c>
      <c r="J60" s="28"/>
      <c r="K60" s="29">
        <v>121</v>
      </c>
      <c r="L60" s="30">
        <v>491450.8</v>
      </c>
      <c r="M60" s="38">
        <f t="shared" si="1"/>
        <v>491450.8</v>
      </c>
    </row>
    <row r="61" spans="1:13" s="17" customFormat="1" ht="27.75" customHeight="1" outlineLevel="1">
      <c r="A61" s="25" t="s">
        <v>63</v>
      </c>
      <c r="B61" s="25"/>
      <c r="C61" s="25"/>
      <c r="D61" s="26"/>
      <c r="E61" s="27">
        <v>813</v>
      </c>
      <c r="F61" s="39" t="s">
        <v>60</v>
      </c>
      <c r="G61" s="28">
        <v>93000</v>
      </c>
      <c r="H61" s="28"/>
      <c r="I61" s="28">
        <v>80250</v>
      </c>
      <c r="J61" s="28"/>
      <c r="K61" s="29">
        <v>129</v>
      </c>
      <c r="L61" s="30">
        <v>176420.52</v>
      </c>
      <c r="M61" s="38">
        <f t="shared" si="1"/>
        <v>176420.52</v>
      </c>
    </row>
    <row r="62" spans="1:13" s="17" customFormat="1" ht="30" customHeight="1" outlineLevel="1">
      <c r="A62" s="25" t="s">
        <v>59</v>
      </c>
      <c r="B62" s="25"/>
      <c r="C62" s="25"/>
      <c r="D62" s="26"/>
      <c r="E62" s="27" t="s">
        <v>38</v>
      </c>
      <c r="F62" s="28" t="s">
        <v>67</v>
      </c>
      <c r="G62" s="28" t="s">
        <v>65</v>
      </c>
      <c r="H62" s="28"/>
      <c r="I62" s="28">
        <v>10350</v>
      </c>
      <c r="J62" s="28"/>
      <c r="K62" s="29" t="s">
        <v>62</v>
      </c>
      <c r="L62" s="30">
        <v>13940.44</v>
      </c>
      <c r="M62" s="38">
        <f t="shared" si="1"/>
        <v>13940.44</v>
      </c>
    </row>
    <row r="63" spans="1:13" s="17" customFormat="1" ht="11.25" customHeight="1" outlineLevel="1">
      <c r="A63" s="25" t="s">
        <v>63</v>
      </c>
      <c r="B63" s="25"/>
      <c r="C63" s="25"/>
      <c r="D63" s="26"/>
      <c r="E63" s="27" t="s">
        <v>38</v>
      </c>
      <c r="F63" s="28" t="s">
        <v>67</v>
      </c>
      <c r="G63" s="28" t="s">
        <v>65</v>
      </c>
      <c r="H63" s="28"/>
      <c r="I63" s="28">
        <v>10360</v>
      </c>
      <c r="J63" s="28"/>
      <c r="K63" s="29" t="s">
        <v>64</v>
      </c>
      <c r="L63" s="30">
        <v>4210</v>
      </c>
      <c r="M63" s="38">
        <f t="shared" si="1"/>
        <v>4210</v>
      </c>
    </row>
    <row r="64" spans="1:13" s="17" customFormat="1" ht="11.25" customHeight="1" outlineLevel="1">
      <c r="A64" s="25" t="s">
        <v>59</v>
      </c>
      <c r="B64" s="25"/>
      <c r="C64" s="25"/>
      <c r="D64" s="26"/>
      <c r="E64" s="27" t="s">
        <v>38</v>
      </c>
      <c r="F64" s="28" t="s">
        <v>67</v>
      </c>
      <c r="G64" s="28" t="s">
        <v>65</v>
      </c>
      <c r="H64" s="28"/>
      <c r="I64" s="28">
        <v>10360</v>
      </c>
      <c r="J64" s="28"/>
      <c r="K64" s="29" t="s">
        <v>62</v>
      </c>
      <c r="L64" s="30">
        <v>132627.25</v>
      </c>
      <c r="M64" s="38">
        <f t="shared" si="1"/>
        <v>132627.25</v>
      </c>
    </row>
    <row r="65" spans="1:13" s="17" customFormat="1" ht="63.75" customHeight="1" outlineLevel="1">
      <c r="A65" s="25" t="s">
        <v>63</v>
      </c>
      <c r="B65" s="25"/>
      <c r="C65" s="25"/>
      <c r="D65" s="26"/>
      <c r="E65" s="27" t="s">
        <v>38</v>
      </c>
      <c r="F65" s="28" t="s">
        <v>67</v>
      </c>
      <c r="G65" s="28" t="s">
        <v>65</v>
      </c>
      <c r="H65" s="28"/>
      <c r="I65" s="28">
        <v>10360</v>
      </c>
      <c r="J65" s="28"/>
      <c r="K65" s="29" t="s">
        <v>64</v>
      </c>
      <c r="L65" s="30">
        <v>40053.43</v>
      </c>
      <c r="M65" s="38">
        <f t="shared" si="1"/>
        <v>40053.43</v>
      </c>
    </row>
    <row r="66" spans="1:13" s="17" customFormat="1" ht="21.75" customHeight="1" hidden="1" outlineLevel="1">
      <c r="A66" s="25" t="s">
        <v>59</v>
      </c>
      <c r="B66" s="25"/>
      <c r="C66" s="25"/>
      <c r="D66" s="26"/>
      <c r="E66" s="27" t="s">
        <v>38</v>
      </c>
      <c r="F66" s="28" t="s">
        <v>67</v>
      </c>
      <c r="G66" s="28" t="s">
        <v>65</v>
      </c>
      <c r="H66" s="28"/>
      <c r="I66" s="28">
        <v>10470</v>
      </c>
      <c r="J66" s="28"/>
      <c r="K66" s="29" t="s">
        <v>62</v>
      </c>
      <c r="L66" s="30">
        <v>0</v>
      </c>
      <c r="M66" s="38">
        <f t="shared" si="1"/>
        <v>0</v>
      </c>
    </row>
    <row r="67" spans="1:13" s="17" customFormat="1" ht="63.75" customHeight="1" hidden="1" outlineLevel="1">
      <c r="A67" s="25" t="s">
        <v>63</v>
      </c>
      <c r="B67" s="25"/>
      <c r="C67" s="25"/>
      <c r="D67" s="26"/>
      <c r="E67" s="27" t="s">
        <v>38</v>
      </c>
      <c r="F67" s="28" t="s">
        <v>67</v>
      </c>
      <c r="G67" s="28" t="s">
        <v>65</v>
      </c>
      <c r="H67" s="28"/>
      <c r="I67" s="28">
        <v>10470</v>
      </c>
      <c r="J67" s="28"/>
      <c r="K67" s="29" t="s">
        <v>64</v>
      </c>
      <c r="L67" s="40">
        <v>0</v>
      </c>
      <c r="M67" s="38">
        <f t="shared" si="1"/>
        <v>0</v>
      </c>
    </row>
    <row r="68" spans="1:13" s="17" customFormat="1" ht="25.5" customHeight="1" outlineLevel="1">
      <c r="A68" s="25" t="s">
        <v>59</v>
      </c>
      <c r="B68" s="25"/>
      <c r="C68" s="25"/>
      <c r="D68" s="26"/>
      <c r="E68" s="27">
        <v>813</v>
      </c>
      <c r="F68" s="39" t="s">
        <v>67</v>
      </c>
      <c r="G68" s="28">
        <v>90400</v>
      </c>
      <c r="H68" s="28"/>
      <c r="I68" s="28">
        <v>10490</v>
      </c>
      <c r="J68" s="28"/>
      <c r="K68" s="29">
        <v>121</v>
      </c>
      <c r="L68" s="41" t="s">
        <v>68</v>
      </c>
      <c r="M68" s="38" t="str">
        <f t="shared" si="1"/>
        <v>26 700,25</v>
      </c>
    </row>
    <row r="69" spans="1:13" s="17" customFormat="1" ht="63.75" customHeight="1" outlineLevel="1">
      <c r="A69" s="25" t="s">
        <v>63</v>
      </c>
      <c r="B69" s="25"/>
      <c r="C69" s="25"/>
      <c r="D69" s="26"/>
      <c r="E69" s="27">
        <v>813</v>
      </c>
      <c r="F69" s="39" t="s">
        <v>67</v>
      </c>
      <c r="G69" s="28">
        <v>90400</v>
      </c>
      <c r="H69" s="28"/>
      <c r="I69" s="28">
        <v>10490</v>
      </c>
      <c r="J69" s="28"/>
      <c r="K69" s="29">
        <v>129</v>
      </c>
      <c r="L69" s="41" t="s">
        <v>69</v>
      </c>
      <c r="M69" s="38" t="str">
        <f t="shared" si="1"/>
        <v>8 063,47</v>
      </c>
    </row>
    <row r="70" spans="1:13" s="17" customFormat="1" ht="21.75" customHeight="1" outlineLevel="1">
      <c r="A70" s="25" t="s">
        <v>59</v>
      </c>
      <c r="B70" s="25"/>
      <c r="C70" s="25"/>
      <c r="D70" s="26"/>
      <c r="E70" s="27" t="s">
        <v>38</v>
      </c>
      <c r="F70" s="28" t="s">
        <v>67</v>
      </c>
      <c r="G70" s="28" t="s">
        <v>65</v>
      </c>
      <c r="H70" s="28"/>
      <c r="I70" s="28" t="s">
        <v>70</v>
      </c>
      <c r="J70" s="28"/>
      <c r="K70" s="29" t="s">
        <v>62</v>
      </c>
      <c r="L70" s="30">
        <v>1147542.59</v>
      </c>
      <c r="M70" s="38">
        <f t="shared" si="1"/>
        <v>1147542.59</v>
      </c>
    </row>
    <row r="71" spans="1:13" s="17" customFormat="1" ht="21.75" customHeight="1" hidden="1" outlineLevel="1">
      <c r="A71" s="25" t="s">
        <v>71</v>
      </c>
      <c r="B71" s="25"/>
      <c r="C71" s="25"/>
      <c r="D71" s="26"/>
      <c r="E71" s="27" t="s">
        <v>38</v>
      </c>
      <c r="F71" s="28" t="s">
        <v>67</v>
      </c>
      <c r="G71" s="28" t="s">
        <v>65</v>
      </c>
      <c r="H71" s="28"/>
      <c r="I71" s="28" t="s">
        <v>70</v>
      </c>
      <c r="J71" s="28"/>
      <c r="K71" s="29" t="s">
        <v>72</v>
      </c>
      <c r="L71" s="30">
        <v>0</v>
      </c>
      <c r="M71" s="38">
        <f t="shared" si="1"/>
        <v>0</v>
      </c>
    </row>
    <row r="72" spans="1:13" s="17" customFormat="1" ht="21.75" customHeight="1" outlineLevel="1">
      <c r="A72" s="25" t="s">
        <v>73</v>
      </c>
      <c r="B72" s="25"/>
      <c r="C72" s="25"/>
      <c r="D72" s="26"/>
      <c r="E72" s="27">
        <v>813</v>
      </c>
      <c r="F72" s="39" t="s">
        <v>67</v>
      </c>
      <c r="G72" s="28">
        <v>90400</v>
      </c>
      <c r="H72" s="28"/>
      <c r="I72" s="28">
        <v>80210</v>
      </c>
      <c r="J72" s="28"/>
      <c r="K72" s="29">
        <v>122</v>
      </c>
      <c r="L72" s="30">
        <v>1260</v>
      </c>
      <c r="M72" s="38">
        <f t="shared" si="1"/>
        <v>1260</v>
      </c>
    </row>
    <row r="73" spans="1:13" s="17" customFormat="1" ht="63.75" customHeight="1" outlineLevel="1">
      <c r="A73" s="25" t="s">
        <v>63</v>
      </c>
      <c r="B73" s="25"/>
      <c r="C73" s="25"/>
      <c r="D73" s="26"/>
      <c r="E73" s="27" t="s">
        <v>38</v>
      </c>
      <c r="F73" s="28" t="s">
        <v>67</v>
      </c>
      <c r="G73" s="28" t="s">
        <v>65</v>
      </c>
      <c r="H73" s="28"/>
      <c r="I73" s="28" t="s">
        <v>70</v>
      </c>
      <c r="J73" s="28"/>
      <c r="K73" s="29" t="s">
        <v>64</v>
      </c>
      <c r="L73" s="30">
        <v>275322.74</v>
      </c>
      <c r="M73" s="38">
        <f t="shared" si="1"/>
        <v>275322.74</v>
      </c>
    </row>
    <row r="74" spans="1:13" s="17" customFormat="1" ht="32.25" customHeight="1" outlineLevel="1">
      <c r="A74" s="25" t="s">
        <v>74</v>
      </c>
      <c r="B74" s="25"/>
      <c r="C74" s="25"/>
      <c r="D74" s="26"/>
      <c r="E74" s="27" t="s">
        <v>38</v>
      </c>
      <c r="F74" s="28" t="s">
        <v>67</v>
      </c>
      <c r="G74" s="28" t="s">
        <v>65</v>
      </c>
      <c r="H74" s="28"/>
      <c r="I74" s="28" t="s">
        <v>70</v>
      </c>
      <c r="J74" s="28"/>
      <c r="K74" s="29" t="s">
        <v>75</v>
      </c>
      <c r="L74" s="30">
        <v>777715.64</v>
      </c>
      <c r="M74" s="38">
        <v>773260.45</v>
      </c>
    </row>
    <row r="75" spans="1:13" s="17" customFormat="1" ht="11.25" customHeight="1" hidden="1" outlineLevel="1">
      <c r="A75" s="25" t="s">
        <v>76</v>
      </c>
      <c r="B75" s="25"/>
      <c r="C75" s="25"/>
      <c r="D75" s="26"/>
      <c r="E75" s="27" t="s">
        <v>38</v>
      </c>
      <c r="F75" s="28" t="s">
        <v>67</v>
      </c>
      <c r="G75" s="28" t="s">
        <v>65</v>
      </c>
      <c r="H75" s="28"/>
      <c r="I75" s="28" t="s">
        <v>70</v>
      </c>
      <c r="J75" s="28"/>
      <c r="K75" s="29" t="s">
        <v>77</v>
      </c>
      <c r="L75" s="30">
        <v>0</v>
      </c>
      <c r="M75" s="38">
        <f t="shared" si="1"/>
        <v>0</v>
      </c>
    </row>
    <row r="76" spans="1:13" s="17" customFormat="1" ht="21.75" customHeight="1" outlineLevel="1">
      <c r="A76" s="25" t="s">
        <v>78</v>
      </c>
      <c r="B76" s="25"/>
      <c r="C76" s="25"/>
      <c r="D76" s="26"/>
      <c r="E76" s="27" t="s">
        <v>38</v>
      </c>
      <c r="F76" s="28" t="s">
        <v>67</v>
      </c>
      <c r="G76" s="28" t="s">
        <v>65</v>
      </c>
      <c r="H76" s="28"/>
      <c r="I76" s="28" t="s">
        <v>70</v>
      </c>
      <c r="J76" s="28"/>
      <c r="K76" s="29" t="s">
        <v>79</v>
      </c>
      <c r="L76" s="40">
        <v>4845.16</v>
      </c>
      <c r="M76" s="38">
        <f t="shared" si="1"/>
        <v>4845.16</v>
      </c>
    </row>
    <row r="77" spans="1:13" s="17" customFormat="1" ht="21.75" customHeight="1" outlineLevel="1">
      <c r="A77" s="25" t="s">
        <v>59</v>
      </c>
      <c r="B77" s="25"/>
      <c r="C77" s="25"/>
      <c r="D77" s="26"/>
      <c r="E77" s="27" t="s">
        <v>38</v>
      </c>
      <c r="F77" s="28" t="s">
        <v>67</v>
      </c>
      <c r="G77" s="28" t="s">
        <v>65</v>
      </c>
      <c r="H77" s="28"/>
      <c r="I77" s="28" t="s">
        <v>80</v>
      </c>
      <c r="J77" s="28"/>
      <c r="K77" s="29" t="s">
        <v>62</v>
      </c>
      <c r="L77" s="30">
        <v>334023.02</v>
      </c>
      <c r="M77" s="38">
        <f t="shared" si="1"/>
        <v>334023.02</v>
      </c>
    </row>
    <row r="78" spans="1:13" s="17" customFormat="1" ht="63.75" customHeight="1" outlineLevel="1">
      <c r="A78" s="25" t="s">
        <v>63</v>
      </c>
      <c r="B78" s="25"/>
      <c r="C78" s="25"/>
      <c r="D78" s="26"/>
      <c r="E78" s="27" t="s">
        <v>38</v>
      </c>
      <c r="F78" s="28" t="s">
        <v>67</v>
      </c>
      <c r="G78" s="28" t="s">
        <v>65</v>
      </c>
      <c r="H78" s="28"/>
      <c r="I78" s="28" t="s">
        <v>80</v>
      </c>
      <c r="J78" s="28"/>
      <c r="K78" s="29" t="s">
        <v>64</v>
      </c>
      <c r="L78" s="30">
        <v>95531.29</v>
      </c>
      <c r="M78" s="38">
        <f t="shared" si="1"/>
        <v>95531.29</v>
      </c>
    </row>
    <row r="79" spans="1:13" s="17" customFormat="1" ht="34.5" customHeight="1" hidden="1" outlineLevel="1">
      <c r="A79" s="25" t="s">
        <v>59</v>
      </c>
      <c r="B79" s="25"/>
      <c r="C79" s="25"/>
      <c r="D79" s="26"/>
      <c r="E79" s="27" t="s">
        <v>38</v>
      </c>
      <c r="F79" s="28" t="s">
        <v>67</v>
      </c>
      <c r="G79" s="28" t="s">
        <v>65</v>
      </c>
      <c r="H79" s="28"/>
      <c r="I79" s="28">
        <v>10210</v>
      </c>
      <c r="J79" s="28"/>
      <c r="K79" s="29" t="s">
        <v>62</v>
      </c>
      <c r="L79" s="30">
        <v>0</v>
      </c>
      <c r="M79" s="38">
        <f t="shared" si="1"/>
        <v>0</v>
      </c>
    </row>
    <row r="80" spans="1:13" s="17" customFormat="1" ht="63.75" customHeight="1" hidden="1" outlineLevel="1">
      <c r="A80" s="25" t="s">
        <v>63</v>
      </c>
      <c r="B80" s="25"/>
      <c r="C80" s="25"/>
      <c r="D80" s="26"/>
      <c r="E80" s="42" t="s">
        <v>38</v>
      </c>
      <c r="F80" s="39" t="s">
        <v>81</v>
      </c>
      <c r="G80" s="39" t="s">
        <v>65</v>
      </c>
      <c r="H80" s="39"/>
      <c r="I80" s="39" t="s">
        <v>80</v>
      </c>
      <c r="J80" s="39"/>
      <c r="K80" s="43" t="s">
        <v>82</v>
      </c>
      <c r="L80" s="30">
        <v>0</v>
      </c>
      <c r="M80" s="38">
        <f t="shared" si="1"/>
        <v>0</v>
      </c>
    </row>
    <row r="81" spans="1:13" s="17" customFormat="1" ht="11.25" customHeight="1" outlineLevel="1">
      <c r="A81" s="25" t="s">
        <v>83</v>
      </c>
      <c r="B81" s="25"/>
      <c r="C81" s="25"/>
      <c r="D81" s="26"/>
      <c r="E81" s="27" t="s">
        <v>38</v>
      </c>
      <c r="F81" s="28">
        <v>107</v>
      </c>
      <c r="G81" s="28">
        <v>90100</v>
      </c>
      <c r="H81" s="28"/>
      <c r="I81" s="28">
        <v>80210</v>
      </c>
      <c r="J81" s="28"/>
      <c r="K81" s="29">
        <v>880</v>
      </c>
      <c r="L81" s="30">
        <v>40000</v>
      </c>
      <c r="M81" s="38">
        <f t="shared" si="1"/>
        <v>40000</v>
      </c>
    </row>
    <row r="82" spans="1:13" s="17" customFormat="1" ht="32.25" customHeight="1" outlineLevel="1">
      <c r="A82" s="25" t="s">
        <v>74</v>
      </c>
      <c r="B82" s="25"/>
      <c r="C82" s="25"/>
      <c r="D82" s="26"/>
      <c r="E82" s="27" t="s">
        <v>38</v>
      </c>
      <c r="F82" s="28" t="s">
        <v>84</v>
      </c>
      <c r="G82" s="28" t="s">
        <v>85</v>
      </c>
      <c r="H82" s="28"/>
      <c r="I82" s="28" t="s">
        <v>86</v>
      </c>
      <c r="J82" s="28"/>
      <c r="K82" s="29" t="s">
        <v>75</v>
      </c>
      <c r="L82" s="30">
        <v>5600</v>
      </c>
      <c r="M82" s="38">
        <f t="shared" si="1"/>
        <v>5600</v>
      </c>
    </row>
    <row r="83" spans="1:13" s="17" customFormat="1" ht="11.25" customHeight="1" outlineLevel="1">
      <c r="A83" s="25" t="s">
        <v>87</v>
      </c>
      <c r="B83" s="25"/>
      <c r="C83" s="25"/>
      <c r="D83" s="26"/>
      <c r="E83" s="27" t="s">
        <v>38</v>
      </c>
      <c r="F83" s="28" t="s">
        <v>84</v>
      </c>
      <c r="G83" s="28" t="s">
        <v>85</v>
      </c>
      <c r="H83" s="28"/>
      <c r="I83" s="28" t="s">
        <v>88</v>
      </c>
      <c r="J83" s="28"/>
      <c r="K83" s="29" t="s">
        <v>89</v>
      </c>
      <c r="L83" s="30">
        <v>29363.16</v>
      </c>
      <c r="M83" s="38">
        <f t="shared" si="1"/>
        <v>29363.16</v>
      </c>
    </row>
    <row r="84" spans="1:13" s="17" customFormat="1" ht="11.25" customHeight="1" outlineLevel="1">
      <c r="A84" s="25" t="s">
        <v>87</v>
      </c>
      <c r="B84" s="25"/>
      <c r="C84" s="25"/>
      <c r="D84" s="26"/>
      <c r="E84" s="27" t="s">
        <v>38</v>
      </c>
      <c r="F84" s="28" t="s">
        <v>84</v>
      </c>
      <c r="G84" s="28" t="s">
        <v>85</v>
      </c>
      <c r="H84" s="28"/>
      <c r="I84" s="28" t="s">
        <v>90</v>
      </c>
      <c r="J84" s="28"/>
      <c r="K84" s="29" t="s">
        <v>89</v>
      </c>
      <c r="L84" s="30">
        <v>13000</v>
      </c>
      <c r="M84" s="38">
        <f t="shared" si="1"/>
        <v>13000</v>
      </c>
    </row>
    <row r="85" ht="12.75" hidden="1">
      <c r="M85" s="38">
        <f t="shared" si="1"/>
        <v>0</v>
      </c>
    </row>
    <row r="86" spans="1:13" s="17" customFormat="1" ht="21.75" customHeight="1" outlineLevel="1">
      <c r="A86" s="25" t="s">
        <v>59</v>
      </c>
      <c r="B86" s="25"/>
      <c r="C86" s="25"/>
      <c r="D86" s="26"/>
      <c r="E86" s="27" t="s">
        <v>38</v>
      </c>
      <c r="F86" s="39" t="s">
        <v>84</v>
      </c>
      <c r="G86" s="28" t="s">
        <v>91</v>
      </c>
      <c r="H86" s="28"/>
      <c r="I86" s="28">
        <v>58530</v>
      </c>
      <c r="J86" s="28"/>
      <c r="K86" s="29">
        <v>244</v>
      </c>
      <c r="L86" s="30">
        <v>34050</v>
      </c>
      <c r="M86" s="38">
        <f t="shared" si="1"/>
        <v>34050</v>
      </c>
    </row>
    <row r="87" spans="1:13" s="17" customFormat="1" ht="21.75" customHeight="1" outlineLevel="1">
      <c r="A87" s="25" t="s">
        <v>59</v>
      </c>
      <c r="B87" s="25"/>
      <c r="C87" s="25"/>
      <c r="D87" s="26"/>
      <c r="E87" s="27">
        <v>813</v>
      </c>
      <c r="F87" s="39" t="s">
        <v>92</v>
      </c>
      <c r="G87" s="39" t="s">
        <v>85</v>
      </c>
      <c r="H87" s="39"/>
      <c r="I87" s="28">
        <v>51180</v>
      </c>
      <c r="J87" s="28"/>
      <c r="K87" s="29">
        <v>121</v>
      </c>
      <c r="L87" s="30">
        <v>82279.82</v>
      </c>
      <c r="M87" s="38">
        <f t="shared" si="1"/>
        <v>82279.82</v>
      </c>
    </row>
    <row r="88" spans="1:13" s="17" customFormat="1" ht="63.75" customHeight="1" outlineLevel="1">
      <c r="A88" s="25" t="s">
        <v>63</v>
      </c>
      <c r="B88" s="25"/>
      <c r="C88" s="25"/>
      <c r="D88" s="26"/>
      <c r="E88" s="27" t="s">
        <v>38</v>
      </c>
      <c r="F88" s="28" t="s">
        <v>92</v>
      </c>
      <c r="G88" s="28" t="s">
        <v>85</v>
      </c>
      <c r="H88" s="28"/>
      <c r="I88" s="28" t="s">
        <v>93</v>
      </c>
      <c r="J88" s="28"/>
      <c r="K88" s="29" t="s">
        <v>64</v>
      </c>
      <c r="L88" s="30">
        <v>24848.56</v>
      </c>
      <c r="M88" s="38">
        <f t="shared" si="1"/>
        <v>24848.56</v>
      </c>
    </row>
    <row r="89" spans="1:13" s="17" customFormat="1" ht="32.25" customHeight="1" outlineLevel="1">
      <c r="A89" s="25" t="s">
        <v>74</v>
      </c>
      <c r="B89" s="25"/>
      <c r="C89" s="25"/>
      <c r="D89" s="26"/>
      <c r="E89" s="27" t="s">
        <v>38</v>
      </c>
      <c r="F89" s="28" t="s">
        <v>92</v>
      </c>
      <c r="G89" s="28" t="s">
        <v>85</v>
      </c>
      <c r="H89" s="28"/>
      <c r="I89" s="28" t="s">
        <v>93</v>
      </c>
      <c r="J89" s="28"/>
      <c r="K89" s="29" t="s">
        <v>75</v>
      </c>
      <c r="L89" s="30">
        <v>22771.62</v>
      </c>
      <c r="M89" s="38">
        <f t="shared" si="1"/>
        <v>22771.62</v>
      </c>
    </row>
    <row r="90" spans="1:13" s="17" customFormat="1" ht="21.75" customHeight="1" hidden="1" outlineLevel="1">
      <c r="A90" s="25" t="s">
        <v>59</v>
      </c>
      <c r="B90" s="25"/>
      <c r="C90" s="25"/>
      <c r="D90" s="26"/>
      <c r="E90" s="27" t="s">
        <v>38</v>
      </c>
      <c r="F90" s="28" t="s">
        <v>94</v>
      </c>
      <c r="G90" s="28" t="s">
        <v>95</v>
      </c>
      <c r="H90" s="28"/>
      <c r="I90" s="28" t="s">
        <v>96</v>
      </c>
      <c r="J90" s="28"/>
      <c r="K90" s="29" t="s">
        <v>62</v>
      </c>
      <c r="L90" s="30">
        <v>0</v>
      </c>
      <c r="M90" s="38">
        <f t="shared" si="1"/>
        <v>0</v>
      </c>
    </row>
    <row r="91" spans="1:13" s="17" customFormat="1" ht="63.75" customHeight="1" hidden="1" outlineLevel="1">
      <c r="A91" s="25" t="s">
        <v>63</v>
      </c>
      <c r="B91" s="25"/>
      <c r="C91" s="25"/>
      <c r="D91" s="26"/>
      <c r="E91" s="27" t="s">
        <v>38</v>
      </c>
      <c r="F91" s="28" t="s">
        <v>94</v>
      </c>
      <c r="G91" s="28" t="s">
        <v>95</v>
      </c>
      <c r="H91" s="28"/>
      <c r="I91" s="28" t="s">
        <v>96</v>
      </c>
      <c r="J91" s="28"/>
      <c r="K91" s="29" t="s">
        <v>64</v>
      </c>
      <c r="L91" s="30">
        <v>0</v>
      </c>
      <c r="M91" s="38">
        <f t="shared" si="1"/>
        <v>0</v>
      </c>
    </row>
    <row r="92" spans="1:13" s="17" customFormat="1" ht="21.75" customHeight="1" hidden="1" outlineLevel="1">
      <c r="A92" s="25" t="s">
        <v>59</v>
      </c>
      <c r="B92" s="25"/>
      <c r="C92" s="25"/>
      <c r="D92" s="26"/>
      <c r="E92" s="27" t="s">
        <v>38</v>
      </c>
      <c r="F92" s="28" t="s">
        <v>94</v>
      </c>
      <c r="G92" s="28" t="s">
        <v>95</v>
      </c>
      <c r="H92" s="28"/>
      <c r="I92" s="28" t="s">
        <v>97</v>
      </c>
      <c r="J92" s="28"/>
      <c r="K92" s="29" t="s">
        <v>62</v>
      </c>
      <c r="L92" s="30">
        <v>0</v>
      </c>
      <c r="M92" s="38">
        <f t="shared" si="1"/>
        <v>0</v>
      </c>
    </row>
    <row r="93" spans="1:13" s="17" customFormat="1" ht="63.75" customHeight="1" hidden="1" outlineLevel="1">
      <c r="A93" s="25" t="s">
        <v>63</v>
      </c>
      <c r="B93" s="25"/>
      <c r="C93" s="25"/>
      <c r="D93" s="26"/>
      <c r="E93" s="27" t="s">
        <v>38</v>
      </c>
      <c r="F93" s="28" t="s">
        <v>94</v>
      </c>
      <c r="G93" s="28" t="s">
        <v>95</v>
      </c>
      <c r="H93" s="28"/>
      <c r="I93" s="28" t="s">
        <v>97</v>
      </c>
      <c r="J93" s="28"/>
      <c r="K93" s="29" t="s">
        <v>64</v>
      </c>
      <c r="L93" s="30">
        <v>0</v>
      </c>
      <c r="M93" s="38">
        <f t="shared" si="1"/>
        <v>0</v>
      </c>
    </row>
    <row r="94" spans="1:13" s="17" customFormat="1" ht="32.25" customHeight="1" hidden="1" outlineLevel="1">
      <c r="A94" s="25" t="s">
        <v>74</v>
      </c>
      <c r="B94" s="25"/>
      <c r="C94" s="25"/>
      <c r="D94" s="26"/>
      <c r="E94" s="27" t="s">
        <v>38</v>
      </c>
      <c r="F94" s="28" t="s">
        <v>94</v>
      </c>
      <c r="G94" s="28" t="s">
        <v>95</v>
      </c>
      <c r="H94" s="28"/>
      <c r="I94" s="28" t="s">
        <v>98</v>
      </c>
      <c r="J94" s="28"/>
      <c r="K94" s="29" t="s">
        <v>75</v>
      </c>
      <c r="L94" s="30">
        <v>0</v>
      </c>
      <c r="M94" s="38">
        <f t="shared" si="1"/>
        <v>0</v>
      </c>
    </row>
    <row r="95" spans="1:13" s="17" customFormat="1" ht="32.25" customHeight="1" outlineLevel="1">
      <c r="A95" s="25" t="s">
        <v>59</v>
      </c>
      <c r="B95" s="25"/>
      <c r="C95" s="25"/>
      <c r="D95" s="26"/>
      <c r="E95" s="27" t="s">
        <v>38</v>
      </c>
      <c r="F95" s="28" t="s">
        <v>94</v>
      </c>
      <c r="G95" s="28" t="s">
        <v>95</v>
      </c>
      <c r="H95" s="28"/>
      <c r="I95" s="28">
        <v>10490</v>
      </c>
      <c r="J95" s="28"/>
      <c r="K95" s="29" t="s">
        <v>62</v>
      </c>
      <c r="L95" s="30">
        <v>71200.68</v>
      </c>
      <c r="M95" s="38">
        <f t="shared" si="1"/>
        <v>71200.68</v>
      </c>
    </row>
    <row r="96" spans="1:13" s="17" customFormat="1" ht="42" customHeight="1" outlineLevel="1">
      <c r="A96" s="25" t="s">
        <v>63</v>
      </c>
      <c r="B96" s="25"/>
      <c r="C96" s="25"/>
      <c r="D96" s="26"/>
      <c r="E96" s="27" t="s">
        <v>38</v>
      </c>
      <c r="F96" s="28" t="s">
        <v>94</v>
      </c>
      <c r="G96" s="28" t="s">
        <v>95</v>
      </c>
      <c r="H96" s="28"/>
      <c r="I96" s="28">
        <v>10490</v>
      </c>
      <c r="J96" s="28"/>
      <c r="K96" s="29" t="s">
        <v>64</v>
      </c>
      <c r="L96" s="30">
        <v>21502.6</v>
      </c>
      <c r="M96" s="38">
        <f t="shared" si="1"/>
        <v>21502.6</v>
      </c>
    </row>
    <row r="97" spans="1:13" s="17" customFormat="1" ht="42" customHeight="1" hidden="1" outlineLevel="1">
      <c r="A97" s="25" t="s">
        <v>59</v>
      </c>
      <c r="B97" s="25"/>
      <c r="C97" s="25"/>
      <c r="D97" s="26"/>
      <c r="E97" s="27" t="s">
        <v>38</v>
      </c>
      <c r="F97" s="28" t="s">
        <v>94</v>
      </c>
      <c r="G97" s="28" t="s">
        <v>95</v>
      </c>
      <c r="H97" s="28"/>
      <c r="I97" s="28">
        <v>12210</v>
      </c>
      <c r="J97" s="28"/>
      <c r="K97" s="29" t="s">
        <v>62</v>
      </c>
      <c r="L97" s="30"/>
      <c r="M97" s="38">
        <f t="shared" si="1"/>
        <v>0</v>
      </c>
    </row>
    <row r="98" spans="1:13" s="17" customFormat="1" ht="41.25" customHeight="1" hidden="1" outlineLevel="1">
      <c r="A98" s="25" t="s">
        <v>63</v>
      </c>
      <c r="B98" s="25"/>
      <c r="C98" s="25"/>
      <c r="D98" s="26"/>
      <c r="E98" s="27" t="s">
        <v>38</v>
      </c>
      <c r="F98" s="28" t="s">
        <v>94</v>
      </c>
      <c r="G98" s="28" t="s">
        <v>95</v>
      </c>
      <c r="H98" s="28"/>
      <c r="I98" s="28">
        <v>12210</v>
      </c>
      <c r="J98" s="28"/>
      <c r="K98" s="29" t="s">
        <v>64</v>
      </c>
      <c r="L98" s="30"/>
      <c r="M98" s="38">
        <f t="shared" si="1"/>
        <v>0</v>
      </c>
    </row>
    <row r="99" spans="1:13" s="17" customFormat="1" ht="30.75" customHeight="1" outlineLevel="1">
      <c r="A99" s="25" t="s">
        <v>59</v>
      </c>
      <c r="B99" s="25"/>
      <c r="C99" s="25"/>
      <c r="D99" s="26"/>
      <c r="E99" s="27" t="s">
        <v>38</v>
      </c>
      <c r="F99" s="28" t="s">
        <v>94</v>
      </c>
      <c r="G99" s="28" t="s">
        <v>95</v>
      </c>
      <c r="H99" s="28"/>
      <c r="I99" s="28" t="s">
        <v>99</v>
      </c>
      <c r="J99" s="28"/>
      <c r="K99" s="29" t="s">
        <v>62</v>
      </c>
      <c r="L99" s="30">
        <v>964969.69</v>
      </c>
      <c r="M99" s="38">
        <v>962575.83</v>
      </c>
    </row>
    <row r="100" spans="1:13" s="17" customFormat="1" ht="48.75" customHeight="1" outlineLevel="1">
      <c r="A100" s="25" t="s">
        <v>63</v>
      </c>
      <c r="B100" s="25"/>
      <c r="C100" s="25"/>
      <c r="D100" s="26"/>
      <c r="E100" s="27" t="s">
        <v>38</v>
      </c>
      <c r="F100" s="28" t="s">
        <v>94</v>
      </c>
      <c r="G100" s="28" t="s">
        <v>95</v>
      </c>
      <c r="H100" s="28"/>
      <c r="I100" s="28" t="s">
        <v>99</v>
      </c>
      <c r="J100" s="28"/>
      <c r="K100" s="29" t="s">
        <v>64</v>
      </c>
      <c r="L100" s="30">
        <v>286707.54</v>
      </c>
      <c r="M100" s="38">
        <f t="shared" si="1"/>
        <v>286707.54</v>
      </c>
    </row>
    <row r="101" spans="1:13" s="17" customFormat="1" ht="33" customHeight="1" hidden="1" outlineLevel="1">
      <c r="A101" s="25" t="s">
        <v>59</v>
      </c>
      <c r="B101" s="25"/>
      <c r="C101" s="25"/>
      <c r="D101" s="26"/>
      <c r="E101" s="27" t="s">
        <v>38</v>
      </c>
      <c r="F101" s="28" t="s">
        <v>94</v>
      </c>
      <c r="G101" s="28" t="s">
        <v>95</v>
      </c>
      <c r="H101" s="28"/>
      <c r="I101" s="28">
        <v>10210</v>
      </c>
      <c r="J101" s="28"/>
      <c r="K101" s="29" t="s">
        <v>62</v>
      </c>
      <c r="L101" s="30">
        <v>0</v>
      </c>
      <c r="M101" s="38">
        <f t="shared" si="1"/>
        <v>0</v>
      </c>
    </row>
    <row r="102" spans="1:13" s="17" customFormat="1" ht="63.75" customHeight="1" hidden="1" outlineLevel="1">
      <c r="A102" s="25" t="s">
        <v>63</v>
      </c>
      <c r="B102" s="25"/>
      <c r="C102" s="25"/>
      <c r="D102" s="26"/>
      <c r="E102" s="27" t="s">
        <v>38</v>
      </c>
      <c r="F102" s="28" t="s">
        <v>94</v>
      </c>
      <c r="G102" s="28" t="s">
        <v>95</v>
      </c>
      <c r="H102" s="28"/>
      <c r="I102" s="28">
        <v>10210</v>
      </c>
      <c r="J102" s="28"/>
      <c r="K102" s="29" t="s">
        <v>64</v>
      </c>
      <c r="L102" s="30">
        <v>0</v>
      </c>
      <c r="M102" s="38">
        <f t="shared" si="1"/>
        <v>0</v>
      </c>
    </row>
    <row r="103" spans="1:13" s="17" customFormat="1" ht="32.25" customHeight="1" outlineLevel="1">
      <c r="A103" s="25" t="s">
        <v>74</v>
      </c>
      <c r="B103" s="25"/>
      <c r="C103" s="25"/>
      <c r="D103" s="26"/>
      <c r="E103" s="27" t="s">
        <v>38</v>
      </c>
      <c r="F103" s="28" t="s">
        <v>94</v>
      </c>
      <c r="G103" s="28" t="s">
        <v>95</v>
      </c>
      <c r="H103" s="28"/>
      <c r="I103" s="28" t="s">
        <v>99</v>
      </c>
      <c r="J103" s="28"/>
      <c r="K103" s="29" t="s">
        <v>75</v>
      </c>
      <c r="L103" s="30">
        <v>124000</v>
      </c>
      <c r="M103" s="38">
        <f t="shared" si="1"/>
        <v>124000</v>
      </c>
    </row>
    <row r="104" spans="1:13" s="17" customFormat="1" ht="32.25" customHeight="1" outlineLevel="1">
      <c r="A104" s="25" t="s">
        <v>74</v>
      </c>
      <c r="B104" s="25"/>
      <c r="C104" s="25"/>
      <c r="D104" s="26"/>
      <c r="E104" s="27" t="s">
        <v>38</v>
      </c>
      <c r="F104" s="28" t="s">
        <v>94</v>
      </c>
      <c r="G104" s="28" t="s">
        <v>95</v>
      </c>
      <c r="H104" s="28"/>
      <c r="I104" s="28" t="s">
        <v>100</v>
      </c>
      <c r="J104" s="28"/>
      <c r="K104" s="29" t="s">
        <v>75</v>
      </c>
      <c r="L104" s="30">
        <v>71815</v>
      </c>
      <c r="M104" s="38">
        <f t="shared" si="1"/>
        <v>71815</v>
      </c>
    </row>
    <row r="105" spans="1:13" s="17" customFormat="1" ht="32.25" customHeight="1" outlineLevel="1">
      <c r="A105" s="25" t="s">
        <v>74</v>
      </c>
      <c r="B105" s="25"/>
      <c r="C105" s="25"/>
      <c r="D105" s="26"/>
      <c r="E105" s="27" t="s">
        <v>38</v>
      </c>
      <c r="F105" s="28" t="s">
        <v>94</v>
      </c>
      <c r="G105" s="28" t="s">
        <v>95</v>
      </c>
      <c r="H105" s="28"/>
      <c r="I105" s="28" t="s">
        <v>100</v>
      </c>
      <c r="J105" s="28"/>
      <c r="K105" s="29" t="s">
        <v>75</v>
      </c>
      <c r="L105" s="30">
        <v>3780</v>
      </c>
      <c r="M105" s="38">
        <f t="shared" si="1"/>
        <v>3780</v>
      </c>
    </row>
    <row r="106" spans="1:13" s="17" customFormat="1" ht="32.25" customHeight="1" outlineLevel="1">
      <c r="A106" s="25" t="s">
        <v>74</v>
      </c>
      <c r="B106" s="25"/>
      <c r="C106" s="25"/>
      <c r="D106" s="26"/>
      <c r="E106" s="27" t="s">
        <v>38</v>
      </c>
      <c r="F106" s="28" t="s">
        <v>101</v>
      </c>
      <c r="G106" s="28" t="s">
        <v>102</v>
      </c>
      <c r="H106" s="28"/>
      <c r="I106" s="28" t="s">
        <v>103</v>
      </c>
      <c r="J106" s="28"/>
      <c r="K106" s="29" t="s">
        <v>75</v>
      </c>
      <c r="L106" s="30">
        <v>3000</v>
      </c>
      <c r="M106" s="38">
        <f t="shared" si="1"/>
        <v>3000</v>
      </c>
    </row>
    <row r="107" spans="1:13" s="17" customFormat="1" ht="42.75" customHeight="1" hidden="1" outlineLevel="1">
      <c r="A107" s="25" t="s">
        <v>74</v>
      </c>
      <c r="B107" s="25"/>
      <c r="C107" s="25"/>
      <c r="D107" s="26"/>
      <c r="E107" s="27" t="s">
        <v>38</v>
      </c>
      <c r="F107" s="28" t="s">
        <v>104</v>
      </c>
      <c r="G107" s="28" t="s">
        <v>105</v>
      </c>
      <c r="H107" s="28"/>
      <c r="I107" s="28" t="s">
        <v>106</v>
      </c>
      <c r="J107" s="28"/>
      <c r="K107" s="29" t="s">
        <v>107</v>
      </c>
      <c r="L107" s="30">
        <v>0</v>
      </c>
      <c r="M107" s="38">
        <f t="shared" si="1"/>
        <v>0</v>
      </c>
    </row>
    <row r="108" spans="1:13" s="17" customFormat="1" ht="42.75" customHeight="1" outlineLevel="1">
      <c r="A108" s="25" t="s">
        <v>74</v>
      </c>
      <c r="B108" s="25"/>
      <c r="C108" s="25"/>
      <c r="D108" s="26"/>
      <c r="E108" s="27" t="s">
        <v>38</v>
      </c>
      <c r="F108" s="28" t="s">
        <v>104</v>
      </c>
      <c r="G108" s="28" t="s">
        <v>105</v>
      </c>
      <c r="H108" s="28"/>
      <c r="I108" s="28" t="s">
        <v>108</v>
      </c>
      <c r="J108" s="28"/>
      <c r="K108" s="29">
        <v>244</v>
      </c>
      <c r="L108" s="30">
        <v>358000</v>
      </c>
      <c r="M108" s="38">
        <f t="shared" si="1"/>
        <v>358000</v>
      </c>
    </row>
    <row r="109" spans="1:13" s="17" customFormat="1" ht="38.25" customHeight="1" outlineLevel="1">
      <c r="A109" s="25" t="s">
        <v>109</v>
      </c>
      <c r="B109" s="25"/>
      <c r="C109" s="25"/>
      <c r="D109" s="26"/>
      <c r="E109" s="27" t="s">
        <v>38</v>
      </c>
      <c r="F109" s="28" t="s">
        <v>104</v>
      </c>
      <c r="G109" s="28" t="s">
        <v>105</v>
      </c>
      <c r="H109" s="28"/>
      <c r="I109" s="28">
        <v>75090</v>
      </c>
      <c r="J109" s="28"/>
      <c r="K109" s="29">
        <v>243</v>
      </c>
      <c r="L109" s="30">
        <v>1428000</v>
      </c>
      <c r="M109" s="38">
        <f t="shared" si="1"/>
        <v>1428000</v>
      </c>
    </row>
    <row r="110" spans="1:13" s="17" customFormat="1" ht="42" customHeight="1" outlineLevel="1">
      <c r="A110" s="25" t="s">
        <v>74</v>
      </c>
      <c r="B110" s="25"/>
      <c r="C110" s="25"/>
      <c r="D110" s="26"/>
      <c r="E110" s="27" t="s">
        <v>38</v>
      </c>
      <c r="F110" s="28" t="s">
        <v>104</v>
      </c>
      <c r="G110" s="28" t="s">
        <v>105</v>
      </c>
      <c r="H110" s="28"/>
      <c r="I110" s="28" t="s">
        <v>110</v>
      </c>
      <c r="J110" s="28"/>
      <c r="K110" s="29" t="s">
        <v>75</v>
      </c>
      <c r="L110" s="30">
        <v>271738.35</v>
      </c>
      <c r="M110" s="38">
        <v>223730.91</v>
      </c>
    </row>
    <row r="111" spans="1:13" s="17" customFormat="1" ht="42.75" customHeight="1" hidden="1" outlineLevel="1">
      <c r="A111" s="25" t="s">
        <v>74</v>
      </c>
      <c r="B111" s="25"/>
      <c r="C111" s="25"/>
      <c r="D111" s="26"/>
      <c r="E111" s="27" t="s">
        <v>38</v>
      </c>
      <c r="F111" s="28" t="s">
        <v>104</v>
      </c>
      <c r="G111" s="28" t="s">
        <v>105</v>
      </c>
      <c r="H111" s="28"/>
      <c r="I111" s="28" t="s">
        <v>111</v>
      </c>
      <c r="J111" s="28"/>
      <c r="K111" s="29" t="s">
        <v>107</v>
      </c>
      <c r="L111" s="30">
        <v>0</v>
      </c>
      <c r="M111" s="38">
        <f t="shared" si="1"/>
        <v>0</v>
      </c>
    </row>
    <row r="112" spans="1:13" s="17" customFormat="1" ht="24" customHeight="1" hidden="1" outlineLevel="1">
      <c r="A112" s="25" t="s">
        <v>112</v>
      </c>
      <c r="B112" s="25"/>
      <c r="C112" s="25"/>
      <c r="D112" s="26"/>
      <c r="E112" s="27">
        <v>813</v>
      </c>
      <c r="F112" s="39" t="s">
        <v>104</v>
      </c>
      <c r="G112" s="28">
        <v>1200</v>
      </c>
      <c r="H112" s="28"/>
      <c r="I112" s="28">
        <v>82030</v>
      </c>
      <c r="J112" s="28"/>
      <c r="K112" s="29">
        <v>244</v>
      </c>
      <c r="L112" s="30"/>
      <c r="M112" s="38"/>
    </row>
    <row r="113" spans="1:13" s="17" customFormat="1" ht="24" customHeight="1" outlineLevel="1">
      <c r="A113" s="25" t="s">
        <v>74</v>
      </c>
      <c r="B113" s="25"/>
      <c r="C113" s="25"/>
      <c r="D113" s="26"/>
      <c r="E113" s="27">
        <v>813</v>
      </c>
      <c r="F113" s="39" t="s">
        <v>104</v>
      </c>
      <c r="G113" s="39" t="s">
        <v>105</v>
      </c>
      <c r="H113" s="39"/>
      <c r="I113" s="28">
        <v>82030</v>
      </c>
      <c r="J113" s="28"/>
      <c r="K113" s="29">
        <v>244</v>
      </c>
      <c r="L113" s="30">
        <v>36062.88</v>
      </c>
      <c r="M113" s="38">
        <v>36062.88</v>
      </c>
    </row>
    <row r="114" spans="1:13" s="17" customFormat="1" ht="30" customHeight="1" outlineLevel="1">
      <c r="A114" s="25" t="s">
        <v>109</v>
      </c>
      <c r="B114" s="25"/>
      <c r="C114" s="25"/>
      <c r="D114" s="26"/>
      <c r="E114" s="27" t="s">
        <v>38</v>
      </c>
      <c r="F114" s="28" t="s">
        <v>104</v>
      </c>
      <c r="G114" s="28" t="s">
        <v>105</v>
      </c>
      <c r="H114" s="28"/>
      <c r="I114" s="28" t="s">
        <v>111</v>
      </c>
      <c r="J114" s="28"/>
      <c r="K114" s="29">
        <v>243</v>
      </c>
      <c r="L114" s="30">
        <v>17140</v>
      </c>
      <c r="M114" s="38">
        <f t="shared" si="1"/>
        <v>17140</v>
      </c>
    </row>
    <row r="115" spans="1:13" s="17" customFormat="1" ht="42.75" customHeight="1" hidden="1" outlineLevel="1">
      <c r="A115" s="25" t="s">
        <v>74</v>
      </c>
      <c r="B115" s="25"/>
      <c r="C115" s="25"/>
      <c r="D115" s="26"/>
      <c r="E115" s="27" t="s">
        <v>38</v>
      </c>
      <c r="F115" s="39" t="s">
        <v>113</v>
      </c>
      <c r="G115" s="28">
        <v>93100</v>
      </c>
      <c r="H115" s="28"/>
      <c r="I115" s="28">
        <v>87110</v>
      </c>
      <c r="J115" s="28"/>
      <c r="K115" s="29">
        <v>244</v>
      </c>
      <c r="L115" s="30">
        <v>0</v>
      </c>
      <c r="M115" s="38">
        <f t="shared" si="1"/>
        <v>0</v>
      </c>
    </row>
    <row r="116" spans="1:13" s="17" customFormat="1" ht="24.75" customHeight="1" outlineLevel="1">
      <c r="A116" s="25" t="s">
        <v>74</v>
      </c>
      <c r="B116" s="25"/>
      <c r="C116" s="25"/>
      <c r="D116" s="26"/>
      <c r="E116" s="42" t="s">
        <v>38</v>
      </c>
      <c r="F116" s="39" t="s">
        <v>104</v>
      </c>
      <c r="G116" s="39" t="s">
        <v>105</v>
      </c>
      <c r="H116" s="39"/>
      <c r="I116" s="39" t="s">
        <v>108</v>
      </c>
      <c r="J116" s="39"/>
      <c r="K116" s="43" t="s">
        <v>75</v>
      </c>
      <c r="L116" s="30">
        <v>4296</v>
      </c>
      <c r="M116" s="38">
        <f t="shared" si="1"/>
        <v>4296</v>
      </c>
    </row>
    <row r="117" spans="1:13" s="17" customFormat="1" ht="21.75" customHeight="1" outlineLevel="1">
      <c r="A117" s="25" t="s">
        <v>74</v>
      </c>
      <c r="B117" s="25"/>
      <c r="C117" s="25"/>
      <c r="D117" s="26"/>
      <c r="E117" s="42" t="s">
        <v>38</v>
      </c>
      <c r="F117" s="39" t="s">
        <v>114</v>
      </c>
      <c r="G117" s="39" t="s">
        <v>115</v>
      </c>
      <c r="H117" s="39"/>
      <c r="I117" s="39" t="s">
        <v>116</v>
      </c>
      <c r="J117" s="39"/>
      <c r="K117" s="43" t="s">
        <v>75</v>
      </c>
      <c r="L117" s="30">
        <v>247300</v>
      </c>
      <c r="M117" s="38">
        <f t="shared" si="1"/>
        <v>247300</v>
      </c>
    </row>
    <row r="118" spans="1:13" s="17" customFormat="1" ht="21.75" customHeight="1" outlineLevel="1">
      <c r="A118" s="25" t="s">
        <v>74</v>
      </c>
      <c r="B118" s="25"/>
      <c r="C118" s="25"/>
      <c r="D118" s="26"/>
      <c r="E118" s="42" t="s">
        <v>38</v>
      </c>
      <c r="F118" s="39" t="s">
        <v>114</v>
      </c>
      <c r="G118" s="39" t="s">
        <v>115</v>
      </c>
      <c r="H118" s="39"/>
      <c r="I118" s="39" t="s">
        <v>117</v>
      </c>
      <c r="J118" s="39"/>
      <c r="K118" s="43" t="s">
        <v>75</v>
      </c>
      <c r="L118" s="30">
        <v>2000</v>
      </c>
      <c r="M118" s="38">
        <f t="shared" si="1"/>
        <v>2000</v>
      </c>
    </row>
    <row r="119" spans="1:13" s="17" customFormat="1" ht="25.5" customHeight="1" outlineLevel="1">
      <c r="A119" s="25" t="s">
        <v>74</v>
      </c>
      <c r="B119" s="25"/>
      <c r="C119" s="25"/>
      <c r="D119" s="26"/>
      <c r="E119" s="27" t="s">
        <v>38</v>
      </c>
      <c r="F119" s="28" t="s">
        <v>118</v>
      </c>
      <c r="G119" s="28" t="s">
        <v>119</v>
      </c>
      <c r="H119" s="28"/>
      <c r="I119" s="28" t="s">
        <v>120</v>
      </c>
      <c r="J119" s="28"/>
      <c r="K119" s="29" t="s">
        <v>75</v>
      </c>
      <c r="L119" s="30">
        <v>210000</v>
      </c>
      <c r="M119" s="38">
        <f t="shared" si="1"/>
        <v>210000</v>
      </c>
    </row>
    <row r="120" spans="1:13" s="17" customFormat="1" ht="32.25" customHeight="1" hidden="1" outlineLevel="1">
      <c r="A120" s="25" t="s">
        <v>74</v>
      </c>
      <c r="B120" s="25"/>
      <c r="C120" s="25"/>
      <c r="D120" s="26"/>
      <c r="E120" s="27" t="s">
        <v>38</v>
      </c>
      <c r="F120" s="28" t="s">
        <v>118</v>
      </c>
      <c r="G120" s="28" t="s">
        <v>119</v>
      </c>
      <c r="H120" s="28"/>
      <c r="I120" s="28" t="s">
        <v>121</v>
      </c>
      <c r="J120" s="28"/>
      <c r="K120" s="29" t="s">
        <v>75</v>
      </c>
      <c r="L120" s="30">
        <v>0</v>
      </c>
      <c r="M120" s="38">
        <f t="shared" si="1"/>
        <v>0</v>
      </c>
    </row>
    <row r="121" spans="1:13" s="17" customFormat="1" ht="32.25" customHeight="1" hidden="1" outlineLevel="1">
      <c r="A121" s="25" t="s">
        <v>74</v>
      </c>
      <c r="B121" s="25"/>
      <c r="C121" s="25"/>
      <c r="D121" s="26"/>
      <c r="E121" s="27" t="s">
        <v>38</v>
      </c>
      <c r="F121" s="28" t="s">
        <v>118</v>
      </c>
      <c r="G121" s="28" t="s">
        <v>119</v>
      </c>
      <c r="H121" s="28"/>
      <c r="I121" s="28" t="s">
        <v>122</v>
      </c>
      <c r="J121" s="28"/>
      <c r="K121" s="29" t="s">
        <v>75</v>
      </c>
      <c r="L121" s="30">
        <v>0</v>
      </c>
      <c r="M121" s="38">
        <f t="shared" si="1"/>
        <v>0</v>
      </c>
    </row>
    <row r="122" spans="1:13" s="17" customFormat="1" ht="32.25" customHeight="1" hidden="1" outlineLevel="1">
      <c r="A122" s="25" t="s">
        <v>74</v>
      </c>
      <c r="B122" s="25"/>
      <c r="C122" s="25"/>
      <c r="D122" s="26"/>
      <c r="E122" s="27" t="s">
        <v>38</v>
      </c>
      <c r="F122" s="28" t="s">
        <v>118</v>
      </c>
      <c r="G122" s="28" t="s">
        <v>119</v>
      </c>
      <c r="H122" s="28"/>
      <c r="I122" s="28" t="s">
        <v>123</v>
      </c>
      <c r="J122" s="28"/>
      <c r="K122" s="29" t="s">
        <v>75</v>
      </c>
      <c r="L122" s="30">
        <v>0</v>
      </c>
      <c r="M122" s="38">
        <f t="shared" si="1"/>
        <v>0</v>
      </c>
    </row>
    <row r="123" spans="1:13" s="17" customFormat="1" ht="32.25" customHeight="1" hidden="1" outlineLevel="1">
      <c r="A123" s="25" t="s">
        <v>74</v>
      </c>
      <c r="B123" s="25"/>
      <c r="C123" s="25"/>
      <c r="D123" s="26"/>
      <c r="E123" s="27" t="s">
        <v>38</v>
      </c>
      <c r="F123" s="28" t="s">
        <v>118</v>
      </c>
      <c r="G123" s="28" t="s">
        <v>119</v>
      </c>
      <c r="H123" s="28"/>
      <c r="I123" s="28" t="s">
        <v>124</v>
      </c>
      <c r="J123" s="28"/>
      <c r="K123" s="29" t="s">
        <v>75</v>
      </c>
      <c r="L123" s="30">
        <v>0</v>
      </c>
      <c r="M123" s="38">
        <f aca="true" t="shared" si="2" ref="M123:M140">L123</f>
        <v>0</v>
      </c>
    </row>
    <row r="124" spans="1:13" s="17" customFormat="1" ht="63.75" customHeight="1" hidden="1" outlineLevel="1">
      <c r="A124" s="25" t="s">
        <v>74</v>
      </c>
      <c r="B124" s="25"/>
      <c r="C124" s="25"/>
      <c r="D124" s="26"/>
      <c r="E124" s="27" t="s">
        <v>38</v>
      </c>
      <c r="F124" s="28" t="s">
        <v>125</v>
      </c>
      <c r="G124" s="28" t="s">
        <v>126</v>
      </c>
      <c r="H124" s="28"/>
      <c r="I124" s="28" t="s">
        <v>96</v>
      </c>
      <c r="J124" s="28"/>
      <c r="K124" s="29" t="s">
        <v>127</v>
      </c>
      <c r="L124" s="30">
        <v>0</v>
      </c>
      <c r="M124" s="38">
        <f t="shared" si="2"/>
        <v>0</v>
      </c>
    </row>
    <row r="125" spans="1:13" s="17" customFormat="1" ht="63.75" customHeight="1" hidden="1" outlineLevel="1">
      <c r="A125" s="25" t="s">
        <v>74</v>
      </c>
      <c r="B125" s="25"/>
      <c r="C125" s="25"/>
      <c r="D125" s="26"/>
      <c r="E125" s="27" t="s">
        <v>38</v>
      </c>
      <c r="F125" s="28" t="s">
        <v>125</v>
      </c>
      <c r="G125" s="28" t="s">
        <v>126</v>
      </c>
      <c r="H125" s="28"/>
      <c r="I125" s="28" t="s">
        <v>97</v>
      </c>
      <c r="J125" s="28"/>
      <c r="K125" s="29" t="s">
        <v>127</v>
      </c>
      <c r="L125" s="30">
        <v>0</v>
      </c>
      <c r="M125" s="38">
        <f t="shared" si="2"/>
        <v>0</v>
      </c>
    </row>
    <row r="126" spans="1:13" s="17" customFormat="1" ht="63.75" customHeight="1" hidden="1" outlineLevel="1">
      <c r="A126" s="25" t="s">
        <v>74</v>
      </c>
      <c r="B126" s="25"/>
      <c r="C126" s="25"/>
      <c r="D126" s="26"/>
      <c r="E126" s="27" t="s">
        <v>38</v>
      </c>
      <c r="F126" s="28" t="s">
        <v>125</v>
      </c>
      <c r="G126" s="28" t="s">
        <v>126</v>
      </c>
      <c r="H126" s="28"/>
      <c r="I126" s="28">
        <v>10460</v>
      </c>
      <c r="J126" s="28"/>
      <c r="K126" s="29">
        <v>611</v>
      </c>
      <c r="L126" s="30">
        <v>0</v>
      </c>
      <c r="M126" s="38">
        <f t="shared" si="2"/>
        <v>0</v>
      </c>
    </row>
    <row r="127" spans="1:13" s="17" customFormat="1" ht="63.75" customHeight="1" hidden="1" outlineLevel="1">
      <c r="A127" s="25" t="s">
        <v>74</v>
      </c>
      <c r="B127" s="25"/>
      <c r="C127" s="25"/>
      <c r="D127" s="26"/>
      <c r="E127" s="27" t="s">
        <v>38</v>
      </c>
      <c r="F127" s="28" t="s">
        <v>125</v>
      </c>
      <c r="G127" s="28" t="s">
        <v>126</v>
      </c>
      <c r="H127" s="28"/>
      <c r="I127" s="28">
        <v>10210</v>
      </c>
      <c r="J127" s="28"/>
      <c r="K127" s="29" t="s">
        <v>127</v>
      </c>
      <c r="L127" s="30"/>
      <c r="M127" s="38">
        <f t="shared" si="2"/>
        <v>0</v>
      </c>
    </row>
    <row r="128" spans="1:13" s="17" customFormat="1" ht="63.75" customHeight="1" hidden="1" outlineLevel="1">
      <c r="A128" s="25" t="s">
        <v>74</v>
      </c>
      <c r="B128" s="25"/>
      <c r="C128" s="25"/>
      <c r="D128" s="26"/>
      <c r="E128" s="27" t="s">
        <v>38</v>
      </c>
      <c r="F128" s="28" t="s">
        <v>125</v>
      </c>
      <c r="G128" s="28" t="s">
        <v>126</v>
      </c>
      <c r="H128" s="28"/>
      <c r="I128" s="28" t="s">
        <v>128</v>
      </c>
      <c r="J128" s="28"/>
      <c r="K128" s="29" t="s">
        <v>127</v>
      </c>
      <c r="L128" s="30"/>
      <c r="M128" s="38">
        <f t="shared" si="2"/>
        <v>0</v>
      </c>
    </row>
    <row r="129" spans="1:13" s="17" customFormat="1" ht="28.5" customHeight="1" outlineLevel="1">
      <c r="A129" s="25" t="s">
        <v>112</v>
      </c>
      <c r="B129" s="25"/>
      <c r="C129" s="25"/>
      <c r="D129" s="26"/>
      <c r="E129" s="27">
        <v>813</v>
      </c>
      <c r="F129" s="39" t="s">
        <v>118</v>
      </c>
      <c r="G129" s="39" t="s">
        <v>119</v>
      </c>
      <c r="H129" s="39"/>
      <c r="I129" s="39" t="s">
        <v>121</v>
      </c>
      <c r="J129" s="39"/>
      <c r="K129" s="29">
        <v>244</v>
      </c>
      <c r="L129" s="30">
        <v>58608</v>
      </c>
      <c r="M129" s="38">
        <f t="shared" si="2"/>
        <v>58608</v>
      </c>
    </row>
    <row r="130" spans="1:13" s="17" customFormat="1" ht="18" customHeight="1" outlineLevel="1">
      <c r="A130" s="44" t="s">
        <v>129</v>
      </c>
      <c r="B130" s="44"/>
      <c r="C130" s="44"/>
      <c r="D130" s="45"/>
      <c r="E130" s="42">
        <v>813</v>
      </c>
      <c r="F130" s="39" t="s">
        <v>118</v>
      </c>
      <c r="G130" s="39" t="s">
        <v>119</v>
      </c>
      <c r="H130" s="39"/>
      <c r="I130" s="39">
        <v>81160</v>
      </c>
      <c r="J130" s="39"/>
      <c r="K130" s="43">
        <v>244</v>
      </c>
      <c r="L130" s="33" t="s">
        <v>130</v>
      </c>
      <c r="M130" s="38" t="str">
        <f t="shared" si="2"/>
        <v>10 000,00</v>
      </c>
    </row>
    <row r="131" spans="1:13" s="17" customFormat="1" ht="18" customHeight="1" outlineLevel="1">
      <c r="A131" s="25" t="s">
        <v>74</v>
      </c>
      <c r="B131" s="25"/>
      <c r="C131" s="25"/>
      <c r="D131" s="26"/>
      <c r="E131" s="27" t="s">
        <v>38</v>
      </c>
      <c r="F131" s="28" t="s">
        <v>118</v>
      </c>
      <c r="G131" s="28" t="s">
        <v>119</v>
      </c>
      <c r="H131" s="28"/>
      <c r="I131" s="28">
        <v>83570</v>
      </c>
      <c r="J131" s="28"/>
      <c r="K131" s="29" t="s">
        <v>75</v>
      </c>
      <c r="L131" s="30">
        <v>18951.92</v>
      </c>
      <c r="M131" s="38">
        <f t="shared" si="2"/>
        <v>18951.92</v>
      </c>
    </row>
    <row r="132" spans="1:13" s="17" customFormat="1" ht="18" customHeight="1" outlineLevel="1">
      <c r="A132" s="25" t="s">
        <v>74</v>
      </c>
      <c r="B132" s="25"/>
      <c r="C132" s="25"/>
      <c r="D132" s="26"/>
      <c r="E132" s="27">
        <v>813</v>
      </c>
      <c r="F132" s="39" t="s">
        <v>118</v>
      </c>
      <c r="G132" s="28">
        <v>90100</v>
      </c>
      <c r="H132" s="28"/>
      <c r="I132" s="28" t="s">
        <v>131</v>
      </c>
      <c r="J132" s="28"/>
      <c r="K132" s="29">
        <v>244</v>
      </c>
      <c r="L132" s="30">
        <v>81992.32</v>
      </c>
      <c r="M132" s="38">
        <f>L132</f>
        <v>81992.32</v>
      </c>
    </row>
    <row r="133" spans="1:13" s="17" customFormat="1" ht="11.25" customHeight="1" outlineLevel="1">
      <c r="A133" s="25" t="s">
        <v>87</v>
      </c>
      <c r="B133" s="25"/>
      <c r="C133" s="25"/>
      <c r="D133" s="26"/>
      <c r="E133" s="27" t="s">
        <v>38</v>
      </c>
      <c r="F133" s="28" t="s">
        <v>125</v>
      </c>
      <c r="G133" s="28">
        <v>90800</v>
      </c>
      <c r="H133" s="28"/>
      <c r="I133" s="28" t="s">
        <v>128</v>
      </c>
      <c r="J133" s="28"/>
      <c r="K133" s="29">
        <v>540</v>
      </c>
      <c r="L133" s="30">
        <v>1622700</v>
      </c>
      <c r="M133" s="38">
        <f t="shared" si="2"/>
        <v>1622700</v>
      </c>
    </row>
    <row r="134" spans="1:13" s="17" customFormat="1" ht="32.25" customHeight="1" hidden="1" outlineLevel="1">
      <c r="A134" s="25" t="s">
        <v>74</v>
      </c>
      <c r="B134" s="25"/>
      <c r="C134" s="25"/>
      <c r="D134" s="26"/>
      <c r="E134" s="27" t="s">
        <v>38</v>
      </c>
      <c r="F134" s="28" t="s">
        <v>125</v>
      </c>
      <c r="G134" s="28" t="s">
        <v>126</v>
      </c>
      <c r="H134" s="28"/>
      <c r="I134" s="28" t="s">
        <v>132</v>
      </c>
      <c r="J134" s="28"/>
      <c r="K134" s="29" t="s">
        <v>75</v>
      </c>
      <c r="L134" s="30"/>
      <c r="M134" s="38">
        <f t="shared" si="2"/>
        <v>0</v>
      </c>
    </row>
    <row r="135" spans="1:13" s="17" customFormat="1" ht="32.25" customHeight="1" outlineLevel="1">
      <c r="A135" s="25" t="s">
        <v>74</v>
      </c>
      <c r="B135" s="25"/>
      <c r="C135" s="25"/>
      <c r="D135" s="26"/>
      <c r="E135" s="27" t="s">
        <v>38</v>
      </c>
      <c r="F135" s="28" t="s">
        <v>133</v>
      </c>
      <c r="G135" s="28" t="s">
        <v>119</v>
      </c>
      <c r="H135" s="28"/>
      <c r="I135" s="28" t="s">
        <v>134</v>
      </c>
      <c r="J135" s="28"/>
      <c r="K135" s="29" t="s">
        <v>75</v>
      </c>
      <c r="L135" s="30">
        <v>19686</v>
      </c>
      <c r="M135" s="38">
        <f t="shared" si="2"/>
        <v>19686</v>
      </c>
    </row>
    <row r="136" spans="1:13" s="17" customFormat="1" ht="32.25" customHeight="1" outlineLevel="1">
      <c r="A136" s="25" t="s">
        <v>74</v>
      </c>
      <c r="B136" s="25"/>
      <c r="C136" s="25"/>
      <c r="D136" s="26"/>
      <c r="E136" s="27" t="s">
        <v>38</v>
      </c>
      <c r="F136" s="28" t="s">
        <v>133</v>
      </c>
      <c r="G136" s="28" t="s">
        <v>119</v>
      </c>
      <c r="H136" s="28"/>
      <c r="I136" s="28" t="s">
        <v>135</v>
      </c>
      <c r="J136" s="28"/>
      <c r="K136" s="29" t="s">
        <v>75</v>
      </c>
      <c r="L136" s="30">
        <v>2363</v>
      </c>
      <c r="M136" s="38">
        <f t="shared" si="2"/>
        <v>2363</v>
      </c>
    </row>
    <row r="137" spans="1:13" s="17" customFormat="1" ht="11.25" customHeight="1" hidden="1" outlineLevel="1">
      <c r="A137" s="25" t="s">
        <v>136</v>
      </c>
      <c r="B137" s="25"/>
      <c r="C137" s="25"/>
      <c r="D137" s="26"/>
      <c r="E137" s="27" t="s">
        <v>38</v>
      </c>
      <c r="F137" s="28" t="s">
        <v>137</v>
      </c>
      <c r="G137" s="28" t="s">
        <v>138</v>
      </c>
      <c r="H137" s="28"/>
      <c r="I137" s="28" t="s">
        <v>139</v>
      </c>
      <c r="J137" s="28"/>
      <c r="K137" s="29" t="s">
        <v>140</v>
      </c>
      <c r="L137" s="30">
        <v>0</v>
      </c>
      <c r="M137" s="38">
        <f t="shared" si="2"/>
        <v>0</v>
      </c>
    </row>
    <row r="138" spans="1:13" s="17" customFormat="1" ht="15" customHeight="1" outlineLevel="1">
      <c r="A138" s="46" t="s">
        <v>141</v>
      </c>
      <c r="B138" s="46"/>
      <c r="C138" s="46"/>
      <c r="D138" s="26"/>
      <c r="E138" s="27" t="s">
        <v>38</v>
      </c>
      <c r="F138" s="28">
        <v>1001</v>
      </c>
      <c r="G138" s="28">
        <v>91000</v>
      </c>
      <c r="H138" s="28"/>
      <c r="I138" s="28">
        <v>81100</v>
      </c>
      <c r="J138" s="28"/>
      <c r="K138" s="29">
        <v>312</v>
      </c>
      <c r="L138" s="30">
        <v>12000</v>
      </c>
      <c r="M138" s="38">
        <f t="shared" si="2"/>
        <v>12000</v>
      </c>
    </row>
    <row r="139" spans="1:13" s="17" customFormat="1" ht="10.5" customHeight="1" outlineLevel="1">
      <c r="A139" s="46" t="s">
        <v>142</v>
      </c>
      <c r="B139" s="46"/>
      <c r="C139" s="46"/>
      <c r="D139" s="26"/>
      <c r="E139" s="27">
        <v>813</v>
      </c>
      <c r="F139" s="28">
        <v>1105</v>
      </c>
      <c r="G139" s="28">
        <v>22000</v>
      </c>
      <c r="H139" s="28"/>
      <c r="I139" s="28">
        <v>80810</v>
      </c>
      <c r="J139" s="28"/>
      <c r="K139" s="29">
        <v>244</v>
      </c>
      <c r="L139" s="30">
        <v>8075</v>
      </c>
      <c r="M139" s="38">
        <f t="shared" si="2"/>
        <v>8075</v>
      </c>
    </row>
    <row r="140" spans="1:13" s="17" customFormat="1" ht="32.25" customHeight="1" outlineLevel="1">
      <c r="A140" s="25" t="s">
        <v>74</v>
      </c>
      <c r="B140" s="25"/>
      <c r="C140" s="25"/>
      <c r="D140" s="26"/>
      <c r="E140" s="27" t="s">
        <v>38</v>
      </c>
      <c r="F140" s="28" t="s">
        <v>143</v>
      </c>
      <c r="G140" s="28" t="s">
        <v>144</v>
      </c>
      <c r="H140" s="28"/>
      <c r="I140" s="28" t="s">
        <v>145</v>
      </c>
      <c r="J140" s="28"/>
      <c r="K140" s="29" t="s">
        <v>75</v>
      </c>
      <c r="L140" s="30">
        <v>64440.38</v>
      </c>
      <c r="M140" s="38">
        <f t="shared" si="2"/>
        <v>64440.38</v>
      </c>
    </row>
    <row r="141" spans="1:13" s="17" customFormat="1" ht="23.25" customHeight="1">
      <c r="A141" s="47" t="s">
        <v>146</v>
      </c>
      <c r="B141" s="47"/>
      <c r="C141" s="47"/>
      <c r="D141" s="48">
        <v>450</v>
      </c>
      <c r="E141" s="49" t="s">
        <v>9</v>
      </c>
      <c r="F141" s="49"/>
      <c r="G141" s="49"/>
      <c r="H141" s="49"/>
      <c r="I141" s="49"/>
      <c r="J141" s="49"/>
      <c r="K141" s="49"/>
      <c r="L141" s="14" t="s">
        <v>9</v>
      </c>
      <c r="M141" s="15"/>
    </row>
    <row r="142" spans="1:13" s="1" customFormat="1" ht="11.25" customHeight="1">
      <c r="A142" s="50" t="s">
        <v>147</v>
      </c>
      <c r="B142" s="50"/>
      <c r="C142" s="50"/>
      <c r="D142" s="51"/>
      <c r="E142" s="51"/>
      <c r="F142" s="51"/>
      <c r="G142" s="51"/>
      <c r="H142" s="51"/>
      <c r="I142" s="51"/>
      <c r="J142" s="51"/>
      <c r="K142" s="51"/>
      <c r="L142" s="52"/>
      <c r="M142" s="51"/>
    </row>
  </sheetData>
  <sheetProtection selectLockedCells="1" selectUnlockedCells="1"/>
  <mergeCells count="365">
    <mergeCell ref="A1:M1"/>
    <mergeCell ref="A2:M2"/>
    <mergeCell ref="A4:C5"/>
    <mergeCell ref="D4:D5"/>
    <mergeCell ref="E4:K5"/>
    <mergeCell ref="L4:L5"/>
    <mergeCell ref="A6:C6"/>
    <mergeCell ref="E6:K6"/>
    <mergeCell ref="A7:C7"/>
    <mergeCell ref="E7:K7"/>
    <mergeCell ref="A8:C8"/>
    <mergeCell ref="A9:C9"/>
    <mergeCell ref="F9:I9"/>
    <mergeCell ref="A10:C10"/>
    <mergeCell ref="F10:I10"/>
    <mergeCell ref="A11:C11"/>
    <mergeCell ref="F11:I11"/>
    <mergeCell ref="A12:C12"/>
    <mergeCell ref="F12:I12"/>
    <mergeCell ref="A13:C13"/>
    <mergeCell ref="F13:I13"/>
    <mergeCell ref="A14:C14"/>
    <mergeCell ref="F14:I14"/>
    <mergeCell ref="A15:C15"/>
    <mergeCell ref="F15:I15"/>
    <mergeCell ref="A16:C16"/>
    <mergeCell ref="F16:I16"/>
    <mergeCell ref="A17:C17"/>
    <mergeCell ref="F17:I17"/>
    <mergeCell ref="A18:C18"/>
    <mergeCell ref="F18:I18"/>
    <mergeCell ref="A19:C19"/>
    <mergeCell ref="F19:I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M43"/>
    <mergeCell ref="A45:C46"/>
    <mergeCell ref="D45:D46"/>
    <mergeCell ref="E45:K46"/>
    <mergeCell ref="L45:L46"/>
    <mergeCell ref="M45:M46"/>
    <mergeCell ref="N45:Q46"/>
    <mergeCell ref="A47:C47"/>
    <mergeCell ref="E47:K47"/>
    <mergeCell ref="A48:C48"/>
    <mergeCell ref="E48:K48"/>
    <mergeCell ref="A49:C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G118:H118"/>
    <mergeCell ref="I118:J118"/>
    <mergeCell ref="A119:C119"/>
    <mergeCell ref="G119:H119"/>
    <mergeCell ref="I119:J119"/>
    <mergeCell ref="A120:C120"/>
    <mergeCell ref="G120:H120"/>
    <mergeCell ref="I120:J120"/>
    <mergeCell ref="A121:C121"/>
    <mergeCell ref="G121:H121"/>
    <mergeCell ref="I121:J121"/>
    <mergeCell ref="A122:C122"/>
    <mergeCell ref="G122:H122"/>
    <mergeCell ref="I122:J122"/>
    <mergeCell ref="A123:C123"/>
    <mergeCell ref="G123:H123"/>
    <mergeCell ref="I123:J123"/>
    <mergeCell ref="A124:C124"/>
    <mergeCell ref="G124:H124"/>
    <mergeCell ref="I124:J124"/>
    <mergeCell ref="A125:C125"/>
    <mergeCell ref="G125:H125"/>
    <mergeCell ref="I125:J125"/>
    <mergeCell ref="A126:C126"/>
    <mergeCell ref="G126:H126"/>
    <mergeCell ref="I126:J126"/>
    <mergeCell ref="A127:C127"/>
    <mergeCell ref="G127:H127"/>
    <mergeCell ref="I127:J127"/>
    <mergeCell ref="A128:C128"/>
    <mergeCell ref="G128:H128"/>
    <mergeCell ref="I128:J128"/>
    <mergeCell ref="A129:C129"/>
    <mergeCell ref="G129:H129"/>
    <mergeCell ref="I129:J129"/>
    <mergeCell ref="A130:C130"/>
    <mergeCell ref="G130:H130"/>
    <mergeCell ref="I130:J130"/>
    <mergeCell ref="A131:C131"/>
    <mergeCell ref="G131:H131"/>
    <mergeCell ref="I131:J131"/>
    <mergeCell ref="A132:C132"/>
    <mergeCell ref="G132:H132"/>
    <mergeCell ref="I132:J132"/>
    <mergeCell ref="A133:C133"/>
    <mergeCell ref="G133:H133"/>
    <mergeCell ref="I133:J133"/>
    <mergeCell ref="A134:C134"/>
    <mergeCell ref="G134:H134"/>
    <mergeCell ref="I134:J134"/>
    <mergeCell ref="A135:C135"/>
    <mergeCell ref="G135:H135"/>
    <mergeCell ref="I135:J135"/>
    <mergeCell ref="A136:C136"/>
    <mergeCell ref="G136:H136"/>
    <mergeCell ref="I136:J136"/>
    <mergeCell ref="A137:C137"/>
    <mergeCell ref="G137:H137"/>
    <mergeCell ref="I137:J137"/>
    <mergeCell ref="A138:C138"/>
    <mergeCell ref="G138:H138"/>
    <mergeCell ref="I138:J138"/>
    <mergeCell ref="A139:C139"/>
    <mergeCell ref="G139:H139"/>
    <mergeCell ref="I139:J139"/>
    <mergeCell ref="A140:C140"/>
    <mergeCell ref="G140:H140"/>
    <mergeCell ref="I140:J140"/>
    <mergeCell ref="A141:C141"/>
    <mergeCell ref="E141:K141"/>
    <mergeCell ref="A142:C142"/>
    <mergeCell ref="E142:K14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user</cp:lastModifiedBy>
  <cp:lastPrinted>2021-02-16T04:25:04Z</cp:lastPrinted>
  <dcterms:created xsi:type="dcterms:W3CDTF">2017-01-26T05:50:29Z</dcterms:created>
  <dcterms:modified xsi:type="dcterms:W3CDTF">2021-02-16T04:25:07Z</dcterms:modified>
  <cp:category/>
  <cp:version/>
  <cp:contentType/>
  <cp:contentStatus/>
  <cp:revision>1</cp:revision>
</cp:coreProperties>
</file>