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расходов'!$8:$10</definedName>
    <definedName name="_xlnm.Print_Titles" localSheetId="0">'Роспись расходов'!$8:$10</definedName>
    <definedName name="BFT_Print_Titles" localSheetId="0">'Роспись расходов'!$8:$10</definedName>
  </definedNames>
  <calcPr fullCalcOnLoad="1"/>
</workbook>
</file>

<file path=xl/sharedStrings.xml><?xml version="1.0" encoding="utf-8"?>
<sst xmlns="http://schemas.openxmlformats.org/spreadsheetml/2006/main" count="125" uniqueCount="100">
  <si>
    <t>Приложение 6</t>
  </si>
  <si>
    <t xml:space="preserve">к   решению Марининского сельского </t>
  </si>
  <si>
    <t>Совета депутатов</t>
  </si>
  <si>
    <t>от 27.12.2019  № 36-181р</t>
  </si>
  <si>
    <t>Распределение бюджетных ассигнований по разделам и подразделам бюджетной
 классификации расходов на 2020 год и плановый период 2021-2022 годов</t>
  </si>
  <si>
    <t>(тыс.руб)</t>
  </si>
  <si>
    <t>№ п/п</t>
  </si>
  <si>
    <t>Наименование показателя</t>
  </si>
  <si>
    <t>раздел подраздел</t>
  </si>
  <si>
    <t xml:space="preserve">сумма 
 на 2020 год </t>
  </si>
  <si>
    <t xml:space="preserve">сумма 
 на 2021 год </t>
  </si>
  <si>
    <t xml:space="preserve">сумма 
 на 2022 год </t>
  </si>
  <si>
    <t>1</t>
  </si>
  <si>
    <t>2</t>
  </si>
  <si>
    <t>3</t>
  </si>
  <si>
    <t>4</t>
  </si>
  <si>
    <t>5</t>
  </si>
  <si>
    <t>6</t>
  </si>
  <si>
    <t>7</t>
  </si>
  <si>
    <t>ВСЕГО: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</si>
  <si>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</si>
  <si>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</si>
  <si>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</si>
  <si>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</si>
  <si>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</si>
  <si>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</si>
  <si>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</si>
  <si>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</si>
  <si>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</si>
  <si>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</si>
  <si>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</si>
  <si>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8</t>
  </si>
  <si>
    <t>НАЦИОНАЛЬНАЯ ОБОРОНА</t>
  </si>
  <si>
    <t>02</t>
  </si>
  <si>
    <t>0200</t>
  </si>
  <si>
    <t>9</t>
  </si>
  <si>
    <t>Мобилизационная и вневойсковая подготовка</t>
  </si>
  <si>
    <t>0203</t>
  </si>
  <si>
    <t>10</t>
  </si>
  <si>
    <t>НАЦИОНАЛЬНАЯ БЕЗОПАСНОСТЬ И ПРАВООХРАНИТЕЛЬНАЯ ДЕЯТЕЛЬНОСТЬ</t>
  </si>
  <si>
    <t>03</t>
  </si>
  <si>
    <t>0300</t>
  </si>
  <si>
    <t>11</t>
  </si>
  <si>
    <t>Обеспечение пожарной безопасности</t>
  </si>
  <si>
    <t>0310</t>
  </si>
  <si>
    <t>12</t>
  </si>
  <si>
    <t>Другие вопросы в области национальной безопасности и правоохранительной деятельности</t>
  </si>
  <si>
    <t>0314</t>
  </si>
  <si>
    <t>13</t>
  </si>
  <si>
    <t>НАЦИОНАЛЬНАЯ ЭКОНОМИКА</t>
  </si>
  <si>
    <t>04</t>
  </si>
  <si>
    <t>0400</t>
  </si>
  <si>
    <t>14</t>
  </si>
  <si>
    <t>Дорожное хозяйство (дорожные фонды)</t>
  </si>
  <si>
    <t>0409</t>
  </si>
  <si>
    <t>15</t>
  </si>
  <si>
    <t>Другие вопросы в области национальной экономики</t>
  </si>
  <si>
    <t>0412</t>
  </si>
  <si>
    <t>16</t>
  </si>
  <si>
    <t>ЖИЛИЩНО-КОММУНАЛЬНОЕ ХОЗЯЙСТВО</t>
  </si>
  <si>
    <t>05</t>
  </si>
  <si>
    <t>0500</t>
  </si>
  <si>
    <t>17</t>
  </si>
  <si>
    <t>Коммунальное хозяйство</t>
  </si>
  <si>
    <t>0502</t>
  </si>
  <si>
    <t>18</t>
  </si>
  <si>
    <t>Благоустройство</t>
  </si>
  <si>
    <t>0503</t>
  </si>
  <si>
    <t>19</t>
  </si>
  <si>
    <t>КУЛЬТУРА, КИНЕМАТОГРАФИЯ</t>
  </si>
  <si>
    <t>08</t>
  </si>
  <si>
    <t>0800</t>
  </si>
  <si>
    <t>20</t>
  </si>
  <si>
    <t>Культура</t>
  </si>
  <si>
    <t>0801</t>
  </si>
  <si>
    <t>21</t>
  </si>
  <si>
    <t>ЗДРАВООХРАНЕНИЕ</t>
  </si>
  <si>
    <t>09</t>
  </si>
  <si>
    <t>0900</t>
  </si>
  <si>
    <t>22</t>
  </si>
  <si>
    <t>Другие вопросы в области здравоохранения</t>
  </si>
  <si>
    <t>0909</t>
  </si>
  <si>
    <t>23</t>
  </si>
  <si>
    <t>СОЦИАЛЬНАЯ ПОЛИТИКА</t>
  </si>
  <si>
    <t>1000</t>
  </si>
  <si>
    <t>24</t>
  </si>
  <si>
    <t>Социальное обеспечение населения</t>
  </si>
  <si>
    <t>1003</t>
  </si>
  <si>
    <t>25</t>
  </si>
  <si>
    <t>26</t>
  </si>
  <si>
    <t>Пенсионное обеспечение</t>
  </si>
  <si>
    <t>1001</t>
  </si>
  <si>
    <t>27</t>
  </si>
  <si>
    <t>ФИЗИЧЕСКАЯ КУЛЬТУРА И СПОРТ</t>
  </si>
  <si>
    <t>1100</t>
  </si>
  <si>
    <t>28</t>
  </si>
  <si>
    <t>Массовый спорт</t>
  </si>
  <si>
    <t>1102</t>
  </si>
  <si>
    <t>29</t>
  </si>
  <si>
    <t>Условно утвержденные расходы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</si>
</sst>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"/>
  </numFmts>
  <fonts count="5"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>
      <alignment/>
      <protection/>
    </xf>
    <xf numFmtId="164" fontId="1" fillId="0" borderId="0" xfId="21" applyFont="1" applyBorder="1">
      <alignment/>
      <protection/>
    </xf>
    <xf numFmtId="164" fontId="2" fillId="0" borderId="0" xfId="21" applyFont="1" applyBorder="1" applyAlignment="1">
      <alignment horizontal="left"/>
      <protection/>
    </xf>
    <xf numFmtId="164" fontId="1" fillId="0" borderId="0" xfId="21" applyFont="1" applyBorder="1" applyAlignment="1">
      <alignment horizontal="left"/>
      <protection/>
    </xf>
    <xf numFmtId="164" fontId="1" fillId="0" borderId="0" xfId="21" applyFont="1" applyBorder="1" applyAlignment="1">
      <alignment horizontal="right"/>
      <protection/>
    </xf>
    <xf numFmtId="164" fontId="1" fillId="0" borderId="0" xfId="21" applyFont="1" applyBorder="1" applyAlignment="1">
      <alignment horizontal="right" wrapText="1"/>
      <protection/>
    </xf>
    <xf numFmtId="164" fontId="1" fillId="0" borderId="0" xfId="21" applyFont="1" applyBorder="1" applyAlignment="1">
      <alignment/>
      <protection/>
    </xf>
    <xf numFmtId="164" fontId="3" fillId="0" borderId="0" xfId="20" applyFont="1" applyFill="1" applyBorder="1" applyAlignment="1">
      <alignment horizontal="right" vertical="top" wrapText="1"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1" fillId="0" borderId="0" xfId="21" applyFont="1" applyBorder="1" applyAlignment="1">
      <alignment horizontal="center" vertical="center"/>
      <protection/>
    </xf>
    <xf numFmtId="164" fontId="1" fillId="0" borderId="0" xfId="21" applyFont="1" applyAlignment="1">
      <alignment horizontal="left"/>
      <protection/>
    </xf>
    <xf numFmtId="164" fontId="1" fillId="0" borderId="0" xfId="21" applyFont="1" applyAlignment="1">
      <alignment horizontal="right"/>
      <protection/>
    </xf>
    <xf numFmtId="165" fontId="1" fillId="0" borderId="1" xfId="21" applyNumberFormat="1" applyFont="1" applyFill="1" applyBorder="1" applyAlignment="1">
      <alignment horizontal="center" vertical="center" wrapText="1"/>
      <protection/>
    </xf>
    <xf numFmtId="165" fontId="1" fillId="0" borderId="2" xfId="21" applyNumberFormat="1" applyFont="1" applyBorder="1">
      <alignment/>
      <protection/>
    </xf>
    <xf numFmtId="165" fontId="1" fillId="0" borderId="1" xfId="21" applyNumberFormat="1" applyFont="1" applyFill="1" applyBorder="1" applyAlignment="1">
      <alignment horizontal="center" vertical="center"/>
      <protection/>
    </xf>
    <xf numFmtId="165" fontId="1" fillId="0" borderId="1" xfId="21" applyNumberFormat="1" applyFont="1" applyFill="1" applyBorder="1" applyAlignment="1">
      <alignment horizontal="center"/>
      <protection/>
    </xf>
    <xf numFmtId="165" fontId="1" fillId="0" borderId="1" xfId="21" applyNumberFormat="1" applyFont="1" applyFill="1" applyBorder="1" applyAlignment="1">
      <alignment horizontal="left"/>
      <protection/>
    </xf>
    <xf numFmtId="166" fontId="1" fillId="0" borderId="1" xfId="21" applyNumberFormat="1" applyFont="1" applyFill="1" applyBorder="1" applyAlignment="1">
      <alignment horizontal="right"/>
      <protection/>
    </xf>
    <xf numFmtId="166" fontId="1" fillId="0" borderId="0" xfId="21" applyNumberFormat="1" applyFont="1">
      <alignment/>
      <protection/>
    </xf>
    <xf numFmtId="167" fontId="1" fillId="0" borderId="0" xfId="21" applyNumberFormat="1" applyFont="1">
      <alignment/>
      <protection/>
    </xf>
    <xf numFmtId="165" fontId="4" fillId="0" borderId="1" xfId="21" applyNumberFormat="1" applyFont="1" applyFill="1" applyBorder="1" applyAlignment="1">
      <alignment horizontal="center" vertical="top" wrapText="1"/>
      <protection/>
    </xf>
    <xf numFmtId="165" fontId="4" fillId="0" borderId="1" xfId="21" applyNumberFormat="1" applyFont="1" applyFill="1" applyBorder="1" applyAlignment="1">
      <alignment horizontal="left" vertical="top" wrapText="1"/>
      <protection/>
    </xf>
    <xf numFmtId="166" fontId="4" fillId="0" borderId="1" xfId="21" applyNumberFormat="1" applyFont="1" applyFill="1" applyBorder="1" applyAlignment="1">
      <alignment horizontal="right" vertical="top" wrapText="1"/>
      <protection/>
    </xf>
    <xf numFmtId="164" fontId="4" fillId="0" borderId="0" xfId="21" applyFont="1">
      <alignment/>
      <protection/>
    </xf>
    <xf numFmtId="165" fontId="1" fillId="0" borderId="3" xfId="21" applyNumberFormat="1" applyFont="1" applyFill="1" applyBorder="1" applyAlignment="1">
      <alignment horizontal="center" vertical="top" wrapText="1"/>
      <protection/>
    </xf>
    <xf numFmtId="165" fontId="1" fillId="0" borderId="3" xfId="21" applyNumberFormat="1" applyFont="1" applyFill="1" applyBorder="1" applyAlignment="1">
      <alignment horizontal="left" vertical="top" wrapText="1"/>
      <protection/>
    </xf>
    <xf numFmtId="166" fontId="1" fillId="0" borderId="3" xfId="21" applyNumberFormat="1" applyFont="1" applyFill="1" applyBorder="1" applyAlignment="1">
      <alignment horizontal="right" vertical="top" wrapText="1"/>
      <protection/>
    </xf>
    <xf numFmtId="165" fontId="4" fillId="0" borderId="4" xfId="21" applyNumberFormat="1" applyFont="1" applyFill="1" applyBorder="1" applyAlignment="1">
      <alignment horizontal="left" vertical="top" wrapText="1"/>
      <protection/>
    </xf>
    <xf numFmtId="165" fontId="4" fillId="0" borderId="4" xfId="21" applyNumberFormat="1" applyFont="1" applyFill="1" applyBorder="1" applyAlignment="1">
      <alignment horizontal="center" vertical="top" wrapText="1"/>
      <protection/>
    </xf>
    <xf numFmtId="166" fontId="4" fillId="0" borderId="4" xfId="21" applyNumberFormat="1" applyFont="1" applyFill="1" applyBorder="1" applyAlignment="1">
      <alignment horizontal="right" vertical="top" wrapText="1"/>
      <protection/>
    </xf>
    <xf numFmtId="165" fontId="1" fillId="0" borderId="5" xfId="21" applyNumberFormat="1" applyFont="1" applyFill="1" applyBorder="1" applyAlignment="1">
      <alignment horizontal="center" vertical="top" wrapText="1"/>
      <protection/>
    </xf>
    <xf numFmtId="165" fontId="1" fillId="0" borderId="1" xfId="21" applyNumberFormat="1" applyFont="1" applyFill="1" applyBorder="1" applyAlignment="1">
      <alignment horizontal="left" vertical="top" wrapText="1"/>
      <protection/>
    </xf>
    <xf numFmtId="165" fontId="1" fillId="0" borderId="6" xfId="21" applyNumberFormat="1" applyFont="1" applyFill="1" applyBorder="1" applyAlignment="1">
      <alignment horizontal="center" vertical="top" wrapText="1"/>
      <protection/>
    </xf>
    <xf numFmtId="165" fontId="1" fillId="0" borderId="1" xfId="21" applyNumberFormat="1" applyFont="1" applyFill="1" applyBorder="1" applyAlignment="1">
      <alignment horizontal="center" vertical="top" wrapText="1"/>
      <protection/>
    </xf>
    <xf numFmtId="166" fontId="1" fillId="0" borderId="1" xfId="21" applyNumberFormat="1" applyFont="1" applyFill="1" applyBorder="1" applyAlignment="1">
      <alignment horizontal="right" vertical="top" wrapText="1"/>
      <protection/>
    </xf>
    <xf numFmtId="165" fontId="4" fillId="0" borderId="7" xfId="21" applyNumberFormat="1" applyFont="1" applyFill="1" applyBorder="1" applyAlignment="1">
      <alignment horizontal="center" vertical="top" wrapText="1"/>
      <protection/>
    </xf>
    <xf numFmtId="165" fontId="1" fillId="0" borderId="8" xfId="21" applyNumberFormat="1" applyFont="1" applyFill="1" applyBorder="1" applyAlignment="1">
      <alignment horizontal="center" vertical="top" wrapText="1"/>
      <protection/>
    </xf>
    <xf numFmtId="165" fontId="4" fillId="0" borderId="0" xfId="21" applyNumberFormat="1" applyFont="1" applyFill="1" applyBorder="1" applyAlignment="1">
      <alignment horizontal="center" vertical="top" wrapText="1"/>
      <protection/>
    </xf>
    <xf numFmtId="165" fontId="1" fillId="0" borderId="0" xfId="21" applyNumberFormat="1" applyFont="1" applyFill="1" applyBorder="1" applyAlignment="1">
      <alignment horizontal="center" vertical="top" wrapText="1"/>
      <protection/>
    </xf>
    <xf numFmtId="165" fontId="4" fillId="0" borderId="9" xfId="21" applyNumberFormat="1" applyFont="1" applyFill="1" applyBorder="1" applyAlignment="1">
      <alignment horizontal="left" vertical="top" wrapText="1"/>
      <protection/>
    </xf>
    <xf numFmtId="165" fontId="4" fillId="0" borderId="9" xfId="21" applyNumberFormat="1" applyFont="1" applyFill="1" applyBorder="1" applyAlignment="1">
      <alignment horizontal="center" vertical="top" wrapText="1"/>
      <protection/>
    </xf>
    <xf numFmtId="166" fontId="4" fillId="0" borderId="9" xfId="21" applyNumberFormat="1" applyFont="1" applyFill="1" applyBorder="1" applyAlignment="1">
      <alignment horizontal="right" vertical="top" wrapText="1"/>
      <protection/>
    </xf>
    <xf numFmtId="164" fontId="4" fillId="0" borderId="1" xfId="21" applyFont="1" applyBorder="1">
      <alignment/>
      <protection/>
    </xf>
    <xf numFmtId="166" fontId="4" fillId="0" borderId="1" xfId="21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0.7109375" style="1" customWidth="1"/>
    <col min="2" max="2" width="40.7109375" style="1" customWidth="1"/>
    <col min="3" max="3" width="0" style="1" hidden="1" customWidth="1"/>
    <col min="4" max="4" width="10.7109375" style="1" customWidth="1"/>
    <col min="5" max="7" width="15.7109375" style="1" customWidth="1"/>
    <col min="8" max="8" width="10.421875" style="1" customWidth="1"/>
    <col min="9" max="33" width="15.7109375" style="1" customWidth="1"/>
    <col min="34" max="16384" width="8.8515625" style="1" customWidth="1"/>
  </cols>
  <sheetData>
    <row r="1" spans="1:7" ht="15.75" customHeight="1">
      <c r="A1" s="2"/>
      <c r="B1" s="3"/>
      <c r="C1" s="4"/>
      <c r="D1" s="5"/>
      <c r="E1" s="6" t="s">
        <v>0</v>
      </c>
      <c r="F1" s="6"/>
      <c r="G1" s="6"/>
    </row>
    <row r="2" spans="1:7" ht="15.75" customHeight="1">
      <c r="A2" s="7"/>
      <c r="B2" s="2"/>
      <c r="C2" s="7"/>
      <c r="D2" s="6" t="s">
        <v>1</v>
      </c>
      <c r="E2" s="6"/>
      <c r="F2" s="6"/>
      <c r="G2" s="6"/>
    </row>
    <row r="3" spans="4:7" ht="12.75" customHeight="1">
      <c r="D3" s="6" t="s">
        <v>2</v>
      </c>
      <c r="E3" s="6"/>
      <c r="F3" s="6"/>
      <c r="G3" s="6"/>
    </row>
    <row r="4" spans="4:7" ht="54" customHeight="1">
      <c r="D4" s="8" t="s">
        <v>3</v>
      </c>
      <c r="E4" s="8"/>
      <c r="F4" s="8"/>
      <c r="G4" s="8"/>
    </row>
    <row r="5" spans="1:7" ht="33" customHeight="1">
      <c r="A5" s="9" t="s">
        <v>4</v>
      </c>
      <c r="B5" s="9"/>
      <c r="C5" s="9"/>
      <c r="D5" s="9"/>
      <c r="E5" s="9"/>
      <c r="F5" s="9"/>
      <c r="G5" s="9"/>
    </row>
    <row r="6" spans="1:7" ht="12.75" customHeight="1">
      <c r="A6" s="10"/>
      <c r="B6" s="10"/>
      <c r="C6" s="10"/>
      <c r="D6" s="10"/>
      <c r="E6" s="10"/>
      <c r="F6" s="10"/>
      <c r="G6" s="10"/>
    </row>
    <row r="7" spans="1:7" ht="13.5" customHeight="1">
      <c r="A7" s="4"/>
      <c r="B7" s="4"/>
      <c r="C7" s="11"/>
      <c r="G7" s="12" t="s">
        <v>5</v>
      </c>
    </row>
    <row r="8" spans="1:8" ht="12.75" customHeight="1">
      <c r="A8" s="13" t="s">
        <v>6</v>
      </c>
      <c r="B8" s="13" t="s">
        <v>7</v>
      </c>
      <c r="C8" s="13" t="s">
        <v>8</v>
      </c>
      <c r="D8" s="13"/>
      <c r="E8" s="13" t="s">
        <v>9</v>
      </c>
      <c r="F8" s="13" t="s">
        <v>10</v>
      </c>
      <c r="G8" s="13" t="s">
        <v>11</v>
      </c>
      <c r="H8" s="14"/>
    </row>
    <row r="9" spans="1:8" ht="12.75">
      <c r="A9" s="13"/>
      <c r="B9" s="13"/>
      <c r="C9" s="13"/>
      <c r="D9" s="13"/>
      <c r="E9" s="13"/>
      <c r="F9" s="13"/>
      <c r="G9" s="13"/>
      <c r="H9" s="14"/>
    </row>
    <row r="10" spans="1:8" ht="12.75">
      <c r="A10" s="15" t="s">
        <v>12</v>
      </c>
      <c r="B10" s="15" t="s">
        <v>13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  <c r="H10" s="14"/>
    </row>
    <row r="11" spans="1:10" ht="12.75">
      <c r="A11" s="16" t="s">
        <v>12</v>
      </c>
      <c r="B11" s="17" t="s">
        <v>19</v>
      </c>
      <c r="C11" s="16"/>
      <c r="D11" s="16"/>
      <c r="E11" s="18">
        <f>E12+E13+E14+E15+E16+E17+E19+E22+E25+E28+E30+E36-E13-E14-E15-E16+E34</f>
        <v>8593.200000000003</v>
      </c>
      <c r="F11" s="18">
        <f>F12+F17+F19+F22+F25+F28+F30+F36+F38+F34</f>
        <v>7493.000000000001</v>
      </c>
      <c r="G11" s="18">
        <f>G12+G17+G19+G22+G25+G28+G30+G36+G38+G34</f>
        <v>7399.400000000001</v>
      </c>
      <c r="H11" s="19"/>
      <c r="I11" s="20"/>
      <c r="J11" s="19"/>
    </row>
    <row r="12" spans="1:7" s="24" customFormat="1" ht="12.75">
      <c r="A12" s="21" t="s">
        <v>14</v>
      </c>
      <c r="B12" s="22" t="s">
        <v>20</v>
      </c>
      <c r="C12" s="21" t="s">
        <v>21</v>
      </c>
      <c r="D12" s="21" t="s">
        <v>22</v>
      </c>
      <c r="E12" s="23">
        <f>E13+E14+E15+E16</f>
        <v>3268.27</v>
      </c>
      <c r="F12" s="23">
        <f>F13+F14+F15+F16</f>
        <v>3147.29</v>
      </c>
      <c r="G12" s="23">
        <f>G13+G14+G15+G16</f>
        <v>3146.29</v>
      </c>
    </row>
    <row r="13" spans="1:7" ht="12.75">
      <c r="A13" s="25" t="s">
        <v>15</v>
      </c>
      <c r="B13" s="26" t="s">
        <v>23</v>
      </c>
      <c r="C13" s="25" t="s">
        <v>21</v>
      </c>
      <c r="D13" s="25" t="s">
        <v>24</v>
      </c>
      <c r="E13" s="27">
        <v>760.56</v>
      </c>
      <c r="F13" s="27">
        <v>760.56</v>
      </c>
      <c r="G13" s="27">
        <v>760.56</v>
      </c>
    </row>
    <row r="14" spans="1:7" ht="12.75">
      <c r="A14" s="25" t="s">
        <v>16</v>
      </c>
      <c r="B14" s="26" t="s">
        <v>25</v>
      </c>
      <c r="C14" s="25" t="s">
        <v>21</v>
      </c>
      <c r="D14" s="25" t="s">
        <v>26</v>
      </c>
      <c r="E14" s="27">
        <v>2458.25</v>
      </c>
      <c r="F14" s="27">
        <v>2337.27</v>
      </c>
      <c r="G14" s="27">
        <v>2336.27</v>
      </c>
    </row>
    <row r="15" spans="1:7" ht="12.75">
      <c r="A15" s="25" t="s">
        <v>17</v>
      </c>
      <c r="B15" s="26" t="s">
        <v>27</v>
      </c>
      <c r="C15" s="25" t="s">
        <v>21</v>
      </c>
      <c r="D15" s="25" t="s">
        <v>28</v>
      </c>
      <c r="E15" s="27">
        <v>2</v>
      </c>
      <c r="F15" s="27">
        <v>2</v>
      </c>
      <c r="G15" s="27">
        <v>2</v>
      </c>
    </row>
    <row r="16" spans="1:7" ht="12.75">
      <c r="A16" s="25" t="s">
        <v>18</v>
      </c>
      <c r="B16" s="26" t="s">
        <v>29</v>
      </c>
      <c r="C16" s="25" t="s">
        <v>21</v>
      </c>
      <c r="D16" s="25" t="s">
        <v>30</v>
      </c>
      <c r="E16" s="27">
        <f>47.46</f>
        <v>47.46</v>
      </c>
      <c r="F16" s="27">
        <v>47.46</v>
      </c>
      <c r="G16" s="27">
        <v>47.46</v>
      </c>
    </row>
    <row r="17" spans="1:7" s="24" customFormat="1" ht="12.75">
      <c r="A17" s="21" t="s">
        <v>31</v>
      </c>
      <c r="B17" s="22" t="s">
        <v>32</v>
      </c>
      <c r="C17" s="21" t="s">
        <v>33</v>
      </c>
      <c r="D17" s="21" t="s">
        <v>34</v>
      </c>
      <c r="E17" s="23">
        <f>E18</f>
        <v>110.6</v>
      </c>
      <c r="F17" s="23">
        <f>F18</f>
        <v>111.9</v>
      </c>
      <c r="G17" s="23">
        <f>G18</f>
        <v>0</v>
      </c>
    </row>
    <row r="18" spans="1:7" ht="12.75">
      <c r="A18" s="25" t="s">
        <v>35</v>
      </c>
      <c r="B18" s="26" t="s">
        <v>36</v>
      </c>
      <c r="C18" s="25" t="s">
        <v>33</v>
      </c>
      <c r="D18" s="25" t="s">
        <v>37</v>
      </c>
      <c r="E18" s="27">
        <v>110.6</v>
      </c>
      <c r="F18" s="27">
        <v>111.9</v>
      </c>
      <c r="G18" s="27">
        <v>0</v>
      </c>
    </row>
    <row r="19" spans="1:7" s="24" customFormat="1" ht="12.75">
      <c r="A19" s="21" t="s">
        <v>38</v>
      </c>
      <c r="B19" s="22" t="s">
        <v>39</v>
      </c>
      <c r="C19" s="21" t="s">
        <v>40</v>
      </c>
      <c r="D19" s="21" t="s">
        <v>41</v>
      </c>
      <c r="E19" s="23">
        <f>E20+E21</f>
        <v>1526.93</v>
      </c>
      <c r="F19" s="23">
        <f>F20+F21</f>
        <v>1487.53</v>
      </c>
      <c r="G19" s="23">
        <f>G20+G21</f>
        <v>1487.53</v>
      </c>
    </row>
    <row r="20" spans="1:7" ht="12.75">
      <c r="A20" s="25" t="s">
        <v>42</v>
      </c>
      <c r="B20" s="26" t="s">
        <v>43</v>
      </c>
      <c r="C20" s="25" t="s">
        <v>40</v>
      </c>
      <c r="D20" s="25" t="s">
        <v>44</v>
      </c>
      <c r="E20" s="27">
        <v>1523.93</v>
      </c>
      <c r="F20" s="27">
        <v>1484.53</v>
      </c>
      <c r="G20" s="27">
        <v>1484.53</v>
      </c>
    </row>
    <row r="21" spans="1:7" ht="12.75">
      <c r="A21" s="25" t="s">
        <v>45</v>
      </c>
      <c r="B21" s="26" t="s">
        <v>46</v>
      </c>
      <c r="C21" s="25" t="s">
        <v>40</v>
      </c>
      <c r="D21" s="25" t="s">
        <v>47</v>
      </c>
      <c r="E21" s="27">
        <v>3</v>
      </c>
      <c r="F21" s="27">
        <v>3</v>
      </c>
      <c r="G21" s="27">
        <v>3</v>
      </c>
    </row>
    <row r="22" spans="1:7" s="24" customFormat="1" ht="12.75">
      <c r="A22" s="21" t="s">
        <v>48</v>
      </c>
      <c r="B22" s="22" t="s">
        <v>49</v>
      </c>
      <c r="C22" s="21" t="s">
        <v>50</v>
      </c>
      <c r="D22" s="21" t="s">
        <v>51</v>
      </c>
      <c r="E22" s="23">
        <f>E23+E24</f>
        <v>1709.04</v>
      </c>
      <c r="F22" s="23">
        <f>F23+F24</f>
        <v>1852.12</v>
      </c>
      <c r="G22" s="23">
        <f>G23+G24</f>
        <v>1863.42</v>
      </c>
    </row>
    <row r="23" spans="1:7" ht="12.75">
      <c r="A23" s="25" t="s">
        <v>52</v>
      </c>
      <c r="B23" s="26" t="s">
        <v>53</v>
      </c>
      <c r="C23" s="25" t="s">
        <v>50</v>
      </c>
      <c r="D23" s="25" t="s">
        <v>54</v>
      </c>
      <c r="E23" s="27">
        <v>1709.04</v>
      </c>
      <c r="F23" s="27">
        <v>1852.12</v>
      </c>
      <c r="G23" s="27">
        <v>1863.42</v>
      </c>
    </row>
    <row r="24" spans="1:7" ht="12.75" hidden="1">
      <c r="A24" s="25" t="s">
        <v>55</v>
      </c>
      <c r="B24" s="26" t="s">
        <v>56</v>
      </c>
      <c r="C24" s="25" t="s">
        <v>50</v>
      </c>
      <c r="D24" s="25" t="s">
        <v>57</v>
      </c>
      <c r="E24" s="27">
        <v>0</v>
      </c>
      <c r="F24" s="27">
        <v>0</v>
      </c>
      <c r="G24" s="27">
        <v>0</v>
      </c>
    </row>
    <row r="25" spans="1:7" s="24" customFormat="1" ht="12.75">
      <c r="A25" s="21" t="s">
        <v>58</v>
      </c>
      <c r="B25" s="22" t="s">
        <v>59</v>
      </c>
      <c r="C25" s="21" t="s">
        <v>60</v>
      </c>
      <c r="D25" s="21" t="s">
        <v>61</v>
      </c>
      <c r="E25" s="23">
        <f>E27</f>
        <v>296.6</v>
      </c>
      <c r="F25" s="23">
        <f>F27</f>
        <v>296.6</v>
      </c>
      <c r="G25" s="23">
        <f>G27</f>
        <v>296.6</v>
      </c>
    </row>
    <row r="26" spans="1:7" ht="12.75" hidden="1">
      <c r="A26" s="25" t="s">
        <v>62</v>
      </c>
      <c r="B26" s="26" t="s">
        <v>63</v>
      </c>
      <c r="C26" s="25" t="s">
        <v>60</v>
      </c>
      <c r="D26" s="25" t="s">
        <v>64</v>
      </c>
      <c r="E26" s="27">
        <v>0</v>
      </c>
      <c r="F26" s="27">
        <v>0</v>
      </c>
      <c r="G26" s="27">
        <v>0</v>
      </c>
    </row>
    <row r="27" spans="1:7" ht="12.75">
      <c r="A27" s="25" t="s">
        <v>65</v>
      </c>
      <c r="B27" s="26" t="s">
        <v>66</v>
      </c>
      <c r="C27" s="25" t="s">
        <v>60</v>
      </c>
      <c r="D27" s="25" t="s">
        <v>67</v>
      </c>
      <c r="E27" s="27">
        <v>296.6</v>
      </c>
      <c r="F27" s="27">
        <v>296.6</v>
      </c>
      <c r="G27" s="27">
        <v>296.6</v>
      </c>
    </row>
    <row r="28" spans="1:7" s="24" customFormat="1" ht="12.75">
      <c r="A28" s="21" t="s">
        <v>68</v>
      </c>
      <c r="B28" s="22" t="s">
        <v>69</v>
      </c>
      <c r="C28" s="21" t="s">
        <v>70</v>
      </c>
      <c r="D28" s="21" t="s">
        <v>71</v>
      </c>
      <c r="E28" s="23">
        <f>E29</f>
        <v>1622.7</v>
      </c>
      <c r="F28" s="23">
        <f>F29</f>
        <v>0</v>
      </c>
      <c r="G28" s="23">
        <f>G29</f>
        <v>0</v>
      </c>
    </row>
    <row r="29" spans="1:7" ht="12.75">
      <c r="A29" s="25" t="s">
        <v>72</v>
      </c>
      <c r="B29" s="26" t="s">
        <v>73</v>
      </c>
      <c r="C29" s="25" t="s">
        <v>70</v>
      </c>
      <c r="D29" s="25" t="s">
        <v>74</v>
      </c>
      <c r="E29" s="27">
        <v>1622.7</v>
      </c>
      <c r="F29" s="27">
        <v>0</v>
      </c>
      <c r="G29" s="27">
        <v>0</v>
      </c>
    </row>
    <row r="30" spans="1:7" s="24" customFormat="1" ht="12.75">
      <c r="A30" s="21" t="s">
        <v>75</v>
      </c>
      <c r="B30" s="28" t="s">
        <v>76</v>
      </c>
      <c r="C30" s="21" t="s">
        <v>77</v>
      </c>
      <c r="D30" s="29" t="s">
        <v>78</v>
      </c>
      <c r="E30" s="30">
        <f>E31</f>
        <v>22.06</v>
      </c>
      <c r="F30" s="30">
        <f>F31</f>
        <v>22.06</v>
      </c>
      <c r="G30" s="30">
        <f>G31</f>
        <v>22.06</v>
      </c>
    </row>
    <row r="31" spans="1:7" ht="12.75">
      <c r="A31" s="31" t="s">
        <v>79</v>
      </c>
      <c r="B31" s="32" t="s">
        <v>80</v>
      </c>
      <c r="C31" s="33" t="s">
        <v>77</v>
      </c>
      <c r="D31" s="34" t="s">
        <v>81</v>
      </c>
      <c r="E31" s="35">
        <v>22.06</v>
      </c>
      <c r="F31" s="35">
        <v>22.06</v>
      </c>
      <c r="G31" s="35">
        <v>22.06</v>
      </c>
    </row>
    <row r="32" spans="1:7" ht="12.75" hidden="1">
      <c r="A32" s="36" t="s">
        <v>82</v>
      </c>
      <c r="B32" s="32" t="s">
        <v>83</v>
      </c>
      <c r="C32" s="37" t="s">
        <v>38</v>
      </c>
      <c r="D32" s="34" t="s">
        <v>84</v>
      </c>
      <c r="E32" s="35">
        <v>0</v>
      </c>
      <c r="F32" s="35">
        <v>0</v>
      </c>
      <c r="G32" s="35">
        <v>0</v>
      </c>
    </row>
    <row r="33" spans="1:7" ht="12.75" hidden="1">
      <c r="A33" s="31" t="s">
        <v>85</v>
      </c>
      <c r="B33" s="32" t="s">
        <v>86</v>
      </c>
      <c r="C33" s="33" t="s">
        <v>38</v>
      </c>
      <c r="D33" s="34" t="s">
        <v>87</v>
      </c>
      <c r="E33" s="35">
        <v>0</v>
      </c>
      <c r="F33" s="35">
        <v>0</v>
      </c>
      <c r="G33" s="35">
        <v>0</v>
      </c>
    </row>
    <row r="34" spans="1:7" ht="12.75">
      <c r="A34" s="36" t="s">
        <v>88</v>
      </c>
      <c r="B34" s="22" t="s">
        <v>83</v>
      </c>
      <c r="C34" s="38"/>
      <c r="D34" s="21" t="s">
        <v>84</v>
      </c>
      <c r="E34" s="23">
        <f>E35</f>
        <v>12</v>
      </c>
      <c r="F34" s="23">
        <f>F35</f>
        <v>12</v>
      </c>
      <c r="G34" s="23">
        <f>G35</f>
        <v>12</v>
      </c>
    </row>
    <row r="35" spans="1:7" ht="12.75">
      <c r="A35" s="31" t="s">
        <v>89</v>
      </c>
      <c r="B35" s="32" t="s">
        <v>90</v>
      </c>
      <c r="C35" s="39"/>
      <c r="D35" s="34" t="s">
        <v>91</v>
      </c>
      <c r="E35" s="35">
        <v>12</v>
      </c>
      <c r="F35" s="35">
        <v>12</v>
      </c>
      <c r="G35" s="35">
        <v>12</v>
      </c>
    </row>
    <row r="36" spans="1:7" s="24" customFormat="1" ht="12.75">
      <c r="A36" s="21" t="s">
        <v>92</v>
      </c>
      <c r="B36" s="40" t="s">
        <v>93</v>
      </c>
      <c r="C36" s="21" t="s">
        <v>42</v>
      </c>
      <c r="D36" s="41" t="s">
        <v>94</v>
      </c>
      <c r="E36" s="42">
        <v>25</v>
      </c>
      <c r="F36" s="42">
        <v>25</v>
      </c>
      <c r="G36" s="42">
        <v>25</v>
      </c>
    </row>
    <row r="37" spans="1:7" ht="12.75">
      <c r="A37" s="25" t="s">
        <v>95</v>
      </c>
      <c r="B37" s="32" t="s">
        <v>96</v>
      </c>
      <c r="C37" s="34" t="s">
        <v>42</v>
      </c>
      <c r="D37" s="34" t="s">
        <v>97</v>
      </c>
      <c r="E37" s="35">
        <v>25</v>
      </c>
      <c r="F37" s="35">
        <v>25</v>
      </c>
      <c r="G37" s="35">
        <v>25</v>
      </c>
    </row>
    <row r="38" spans="1:7" s="24" customFormat="1" ht="12.75">
      <c r="A38" s="21" t="s">
        <v>98</v>
      </c>
      <c r="B38" s="43" t="s">
        <v>99</v>
      </c>
      <c r="C38" s="43"/>
      <c r="D38" s="43"/>
      <c r="E38" s="44"/>
      <c r="F38" s="44">
        <f>178.6+371.9-12</f>
        <v>538.5</v>
      </c>
      <c r="G38" s="44">
        <f>418+140.5-12</f>
        <v>546.5</v>
      </c>
    </row>
    <row r="39" ht="15.75" customHeight="1">
      <c r="F39" s="19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5" ht="13.5" customHeight="1"/>
  </sheetData>
  <sheetProtection selectLockedCells="1" selectUnlockedCells="1"/>
  <mergeCells count="13">
    <mergeCell ref="E1:G1"/>
    <mergeCell ref="D2:G2"/>
    <mergeCell ref="D3:G3"/>
    <mergeCell ref="D4:G4"/>
    <mergeCell ref="A5:G5"/>
    <mergeCell ref="A6:G6"/>
    <mergeCell ref="A7:B7"/>
    <mergeCell ref="A8:A9"/>
    <mergeCell ref="B8:B9"/>
    <mergeCell ref="C8:D9"/>
    <mergeCell ref="E8:E9"/>
    <mergeCell ref="F8:F9"/>
    <mergeCell ref="G8:G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2020-01-10T04:00:39Z</cp:lastPrinted>
  <dcterms:created xsi:type="dcterms:W3CDTF">2017-01-09T03:13:40Z</dcterms:created>
  <dcterms:modified xsi:type="dcterms:W3CDTF">2020-01-10T04:00:58Z</dcterms:modified>
  <cp:category/>
  <cp:version/>
  <cp:contentType/>
  <cp:contentStatus/>
  <cp:revision>1</cp:revision>
</cp:coreProperties>
</file>