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<sst xmlns="http://schemas.openxmlformats.org/spreadsheetml/2006/main" count="89" uniqueCount="85">
  <si>
    <t>Приложение1</t>
  </si>
  <si>
    <t>Совета депутатов</t>
  </si>
  <si>
    <t>000 01 06 00 00 00 0000 000</t>
  </si>
  <si>
    <t>Иные источники внутреннего финансирования дефицита бюджета</t>
  </si>
  <si>
    <t>000 01 06 01 00 00 0000 000</t>
  </si>
  <si>
    <t>Акции и иные формы участия в капитале, находящиеся в муниципальной собственности</t>
  </si>
  <si>
    <t>007 01 06 01 00 00 0000 630</t>
  </si>
  <si>
    <t>Акции и иные формы участия в капитале, находящегося в муниципальной собственности</t>
  </si>
  <si>
    <t>007 01 06 01 00 05 0000 630</t>
  </si>
  <si>
    <t>Средства от продажи акций и иных формы участия в капитале, находящегося в  собственности муниципальных районов</t>
  </si>
  <si>
    <t>000 01 06 04 00 00 0000 000</t>
  </si>
  <si>
    <t>Исполнение государственных и муниципальных гарантий в валюте Российской Федерации</t>
  </si>
  <si>
    <t>092 01 06 04 00 05 0000 800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</si>
  <si>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</si>
  <si>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092 01 06 04 00 05 0000 810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</si>
  <si>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</si>
  <si>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000 01 06 05 00 00 0000 000 </t>
  </si>
  <si>
    <t>Бюджетные кредиты, предоставленные внутри страны в валюте Российской Федерации</t>
  </si>
  <si>
    <t xml:space="preserve">000 01 06 05 01 00 0000 000 </t>
  </si>
  <si>
    <t>Бюджетные кредиты, предоставленные юридическим лицам в валюте Российской Федерации</t>
  </si>
  <si>
    <t xml:space="preserve">000 01 06 05 01 00 0000 600 </t>
  </si>
  <si>
    <t>Возврат бюджетных кредитов, предоставленных юридическим лицам в валюте Российской Федерации</t>
  </si>
  <si>
    <t xml:space="preserve">860 01 06 05 01 05 0000 640 </t>
  </si>
  <si>
    <t>Возврат бюджетных кредитов, предоставленных  юридическим лицам из бюджетов муниципальных районов в валюте Российской Федерации</t>
  </si>
  <si>
    <t xml:space="preserve">000 01 06 05 02 00 0000 000 </t>
  </si>
  <si>
    <t>Бюджетные кредиты другим  бюджетам бюджетной системы Российской  Федерации  в  валюте Российской Федерации</t>
  </si>
  <si>
    <t xml:space="preserve">860 01 06 05 02 05 0000 540 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</si>
  <si>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</si>
  <si>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860 01 06 05 02 05 0000 640</t>
  </si>
  <si>
    <t>Возврат бюджетных кредитов предоставленных другим  бюджетам бюджетной системы Российской  Федерации из бюджетов муниципальных районов в  валюте Российской Федерации</t>
  </si>
  <si>
    <t>(тыс.руб.)</t>
  </si>
  <si>
    <t>№ строки</t>
  </si>
  <si>
    <t>Код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</si>
  <si>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</si>
  <si>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1</t>
  </si>
  <si>
    <t>2</t>
  </si>
  <si>
    <t>802 01 05 00 00 00 0000 000</t>
  </si>
  <si>
    <t>Изменение остатков средств на счетах по учету средств бюджета</t>
  </si>
  <si>
    <t>802 01 05 00 00 00 0000 500</t>
  </si>
  <si>
    <t>Увеличение остатков средств бюджетов</t>
  </si>
  <si>
    <t>3</t>
  </si>
  <si>
    <t>802 01 05 02 00 00 0000 500</t>
  </si>
  <si>
    <t>Увеличение прочих остатков средств бюджетов</t>
  </si>
  <si>
    <t>4</t>
  </si>
  <si>
    <t>802 01 05 02 01 00 0000 510</t>
  </si>
  <si>
    <t>Увеличение прочих остатков денежных средств бюджетов</t>
  </si>
  <si>
    <t>5</t>
  </si>
  <si>
    <t>802 01 05 02 01 05 0000 510</t>
  </si>
  <si>
    <t>Увеличение прочих остатков денежных средств муниципальных бюджетов</t>
  </si>
  <si>
    <t>6</t>
  </si>
  <si>
    <t>802 01 05 00 00 00 0000 600</t>
  </si>
  <si>
    <t>Уменьшение остатков средств бюджетов</t>
  </si>
  <si>
    <t>7</t>
  </si>
  <si>
    <t>802 01 05 02 00 00 0000 600</t>
  </si>
  <si>
    <t>Уменьшение прочих остатков средств бюджетов</t>
  </si>
  <si>
    <t>8</t>
  </si>
  <si>
    <t>802 01 05 02 01 00 0000 610</t>
  </si>
  <si>
    <t>Уменьшение прочих остатков денежных средств бюджетов</t>
  </si>
  <si>
    <t>9</t>
  </si>
  <si>
    <t>802 01 05 02 01 05 0000 610</t>
  </si>
  <si>
    <t xml:space="preserve">Уменьшение прочих остатков денежных средств муниципальных бюджетов </t>
  </si>
  <si>
    <t>10</t>
  </si>
  <si>
    <t>860 01 06 00 00 00 0000 000</t>
  </si>
  <si>
    <t>Иные источники внутреннего финансирования дефицитов бюджетов</t>
  </si>
  <si>
    <t>11</t>
  </si>
  <si>
    <t>860 01 06 05 00 00 0000 000</t>
  </si>
  <si>
    <t>12</t>
  </si>
  <si>
    <t>860 01 06 05 02 05 0000 500</t>
  </si>
  <si>
    <t>Предоставление бюджетных кредитов внутри страны в валюте Российской Федерации</t>
  </si>
  <si>
    <t>13</t>
  </si>
  <si>
    <t>860 01 06 05 00 00 0000 600</t>
  </si>
  <si>
    <t>Возврат бюджетных кредитов, предоставленных внутри страны в валюте Российской Федерации</t>
  </si>
  <si>
    <t>14</t>
  </si>
  <si>
    <t>Возврат бюджетных кредитов, предоставленных другим бюджетам бюджетной системы Российской Федерации из бюджета муниципального района в валюте Российской Федерации</t>
  </si>
  <si>
    <t xml:space="preserve">Всего источников внутреннего финансирования </t>
  </si>
  <si>
    <t xml:space="preserve">Утверждено на 2020 год </t>
  </si>
  <si>
    <t xml:space="preserve">Утверждено на 2021 год </t>
  </si>
  <si>
    <t xml:space="preserve"> Источники внутреннего финансирования дефицита местного бюджета на 2020 год и плановый период 2021-2022 годов </t>
  </si>
  <si>
    <t xml:space="preserve">Утверждено на 2022 год </t>
  </si>
  <si>
    <t xml:space="preserve">к  решения Марининского сельского </t>
  </si>
  <si>
    <t>от 27.12.2019  № 36-181р</t>
  </si>
  <si>
    <t xml:space="preserve">                                                  Приложение 1</t>
  </si>
  <si>
    <t xml:space="preserve">                                            Совета депутатов </t>
  </si>
  <si>
    <t xml:space="preserve">        от 11.03.2020 № 38-187р</t>
  </si>
  <si>
    <t xml:space="preserve">          к  решению  Марининского сельского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</si>
</sst>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</numFmts>
  <fonts count="41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top" wrapText="1"/>
    </xf>
    <xf numFmtId="172" fontId="3" fillId="0" borderId="10" xfId="0" applyNumberFormat="1" applyFont="1" applyBorder="1" applyAlignment="1">
      <alignment vertical="top" wrapText="1"/>
    </xf>
    <xf numFmtId="49" fontId="3" fillId="0" borderId="10" xfId="52" applyNumberFormat="1" applyFont="1" applyBorder="1" applyAlignment="1">
      <alignment vertical="center"/>
      <protection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 shrinkToFit="1"/>
    </xf>
    <xf numFmtId="49" fontId="3" fillId="0" borderId="10" xfId="0" applyNumberFormat="1" applyFont="1" applyFill="1" applyBorder="1" applyAlignment="1">
      <alignment horizontal="center" vertical="center" wrapText="1" shrinkToFit="1"/>
    </xf>
    <xf numFmtId="173" fontId="3" fillId="0" borderId="10" xfId="0" applyNumberFormat="1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top" wrapText="1" shrinkToFit="1"/>
    </xf>
    <xf numFmtId="49" fontId="3" fillId="0" borderId="10" xfId="0" applyNumberFormat="1" applyFont="1" applyFill="1" applyBorder="1" applyAlignment="1">
      <alignment horizontal="center" wrapText="1" shrinkToFit="1"/>
    </xf>
    <xf numFmtId="3" fontId="3" fillId="0" borderId="10" xfId="0" applyNumberFormat="1" applyFont="1" applyFill="1" applyBorder="1" applyAlignment="1">
      <alignment horizontal="center" wrapText="1" shrinkToFi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top"/>
    </xf>
    <xf numFmtId="0" fontId="5" fillId="0" borderId="10" xfId="0" applyNumberFormat="1" applyFont="1" applyFill="1" applyBorder="1" applyAlignment="1">
      <alignment vertical="top" wrapText="1"/>
    </xf>
    <xf numFmtId="4" fontId="6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/>
    </xf>
    <xf numFmtId="4" fontId="3" fillId="0" borderId="0" xfId="0" applyNumberFormat="1" applyFont="1" applyAlignment="1">
      <alignment/>
    </xf>
    <xf numFmtId="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left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источники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PageLayoutView="0" workbookViewId="0" topLeftCell="A1">
      <selection activeCell="D2" sqref="D2:G2"/>
    </sheetView>
  </sheetViews>
  <sheetFormatPr defaultColWidth="12.25390625" defaultRowHeight="12.75"/>
  <cols>
    <col min="1" max="1" width="8.25390625" style="1" customWidth="1"/>
    <col min="2" max="2" width="31.00390625" style="1" customWidth="1"/>
    <col min="3" max="3" width="37.75390625" style="2" customWidth="1"/>
    <col min="4" max="4" width="14.875" style="2" customWidth="1"/>
    <col min="5" max="5" width="0" style="1" hidden="1" customWidth="1"/>
    <col min="6" max="6" width="14.125" style="1" customWidth="1"/>
    <col min="7" max="7" width="15.25390625" style="1" customWidth="1"/>
    <col min="8" max="16384" width="12.25390625" style="1" customWidth="1"/>
  </cols>
  <sheetData>
    <row r="1" spans="4:7" ht="15.75">
      <c r="D1" s="39" t="s">
        <v>81</v>
      </c>
      <c r="E1" s="39"/>
      <c r="F1" s="39"/>
      <c r="G1" s="39"/>
    </row>
    <row r="2" spans="4:7" ht="15.75">
      <c r="D2" s="39" t="s">
        <v>84</v>
      </c>
      <c r="E2" s="39"/>
      <c r="F2" s="39"/>
      <c r="G2" s="39"/>
    </row>
    <row r="3" spans="4:7" ht="15.75">
      <c r="D3" s="39" t="s">
        <v>82</v>
      </c>
      <c r="E3" s="39"/>
      <c r="F3" s="39"/>
      <c r="G3" s="39"/>
    </row>
    <row r="4" spans="5:7" ht="15.75">
      <c r="E4" s="2"/>
      <c r="F4" s="39" t="s">
        <v>83</v>
      </c>
      <c r="G4" s="39"/>
    </row>
    <row r="5" spans="2:7" ht="14.25" customHeight="1">
      <c r="B5" s="3"/>
      <c r="C5" s="4"/>
      <c r="D5" s="33" t="s">
        <v>0</v>
      </c>
      <c r="E5" s="33"/>
      <c r="F5" s="33"/>
      <c r="G5" s="33"/>
    </row>
    <row r="6" spans="2:9" s="5" customFormat="1" ht="14.25" customHeight="1">
      <c r="B6" s="3"/>
      <c r="C6" s="33" t="s">
        <v>79</v>
      </c>
      <c r="D6" s="33"/>
      <c r="E6" s="33"/>
      <c r="F6" s="33"/>
      <c r="G6" s="33"/>
      <c r="H6" s="1"/>
      <c r="I6" s="1"/>
    </row>
    <row r="7" spans="2:9" s="5" customFormat="1" ht="14.25" customHeight="1">
      <c r="B7" s="3"/>
      <c r="C7" s="33" t="s">
        <v>1</v>
      </c>
      <c r="D7" s="33"/>
      <c r="E7" s="33"/>
      <c r="F7" s="33"/>
      <c r="G7" s="33"/>
      <c r="H7" s="1"/>
      <c r="I7" s="1"/>
    </row>
    <row r="8" spans="2:9" s="5" customFormat="1" ht="15" customHeight="1">
      <c r="B8" s="6"/>
      <c r="C8" s="7"/>
      <c r="D8" s="34" t="s">
        <v>80</v>
      </c>
      <c r="E8" s="34"/>
      <c r="F8" s="34"/>
      <c r="G8" s="34"/>
      <c r="H8" s="1"/>
      <c r="I8" s="1"/>
    </row>
    <row r="9" spans="2:7" s="5" customFormat="1" ht="14.25" customHeight="1">
      <c r="B9" s="1"/>
      <c r="D9" s="35"/>
      <c r="E9" s="35"/>
      <c r="F9" s="35"/>
      <c r="G9" s="3"/>
    </row>
    <row r="10" spans="1:7" ht="15.75">
      <c r="A10" s="36"/>
      <c r="B10" s="36"/>
      <c r="C10" s="36"/>
      <c r="D10" s="36"/>
      <c r="E10" s="36"/>
      <c r="F10" s="36"/>
      <c r="G10" s="36"/>
    </row>
    <row r="11" spans="1:7" ht="27.75" customHeight="1">
      <c r="A11" s="40" t="s">
        <v>77</v>
      </c>
      <c r="B11" s="40"/>
      <c r="C11" s="40"/>
      <c r="D11" s="40"/>
      <c r="E11" s="40"/>
      <c r="F11" s="40"/>
      <c r="G11" s="40"/>
    </row>
    <row r="12" spans="1:5" ht="12.75" customHeight="1" hidden="1">
      <c r="A12" s="8">
        <v>11</v>
      </c>
      <c r="B12" s="9" t="s">
        <v>2</v>
      </c>
      <c r="C12" s="32" t="s">
        <v>3</v>
      </c>
      <c r="D12" s="32"/>
      <c r="E12" s="10">
        <f>E13+E16</f>
        <v>15000</v>
      </c>
    </row>
    <row r="13" spans="1:5" ht="12.75" customHeight="1" hidden="1">
      <c r="A13" s="8">
        <v>14</v>
      </c>
      <c r="B13" s="9" t="s">
        <v>4</v>
      </c>
      <c r="C13" s="32" t="s">
        <v>5</v>
      </c>
      <c r="D13" s="32"/>
      <c r="E13" s="10">
        <f>E14</f>
        <v>15000</v>
      </c>
    </row>
    <row r="14" spans="1:5" ht="12.75" customHeight="1" hidden="1">
      <c r="A14" s="8">
        <v>15</v>
      </c>
      <c r="B14" s="9" t="s">
        <v>6</v>
      </c>
      <c r="C14" s="32" t="s">
        <v>7</v>
      </c>
      <c r="D14" s="32"/>
      <c r="E14" s="10">
        <f>E15</f>
        <v>15000</v>
      </c>
    </row>
    <row r="15" spans="1:5" ht="12.75" customHeight="1" hidden="1">
      <c r="A15" s="8">
        <v>16</v>
      </c>
      <c r="B15" s="9" t="s">
        <v>8</v>
      </c>
      <c r="C15" s="32" t="s">
        <v>9</v>
      </c>
      <c r="D15" s="32"/>
      <c r="E15" s="10">
        <v>15000</v>
      </c>
    </row>
    <row r="16" spans="1:5" ht="12.75" customHeight="1" hidden="1">
      <c r="A16" s="8">
        <v>17</v>
      </c>
      <c r="B16" s="9" t="s">
        <v>10</v>
      </c>
      <c r="C16" s="32" t="s">
        <v>11</v>
      </c>
      <c r="D16" s="32"/>
      <c r="E16" s="10">
        <f>E17-E18</f>
        <v>0</v>
      </c>
    </row>
    <row r="17" spans="1:5" ht="12.75" customHeight="1" hidden="1">
      <c r="A17" s="8">
        <v>18</v>
      </c>
      <c r="B17" s="9" t="s">
        <v>12</v>
      </c>
      <c r="C17" s="38" t="s">
        <v>13</v>
      </c>
      <c r="D17" s="38"/>
      <c r="E17" s="10"/>
    </row>
    <row r="18" spans="1:5" ht="12.75" customHeight="1" hidden="1">
      <c r="A18" s="8">
        <v>19</v>
      </c>
      <c r="B18" s="9" t="s">
        <v>14</v>
      </c>
      <c r="C18" s="32" t="s">
        <v>15</v>
      </c>
      <c r="D18" s="32"/>
      <c r="E18" s="10"/>
    </row>
    <row r="19" spans="1:5" ht="12.75" customHeight="1" hidden="1">
      <c r="A19" s="8">
        <v>12</v>
      </c>
      <c r="B19" s="9" t="s">
        <v>16</v>
      </c>
      <c r="C19" s="32" t="s">
        <v>17</v>
      </c>
      <c r="D19" s="32"/>
      <c r="E19" s="10" t="e">
        <f>E20-#REF!</f>
        <v>#REF!</v>
      </c>
    </row>
    <row r="20" spans="1:5" ht="12.75" customHeight="1" hidden="1">
      <c r="A20" s="8">
        <v>13</v>
      </c>
      <c r="B20" s="9" t="s">
        <v>18</v>
      </c>
      <c r="C20" s="32" t="s">
        <v>19</v>
      </c>
      <c r="D20" s="32"/>
      <c r="E20" s="10" t="e">
        <f>#REF!</f>
        <v>#REF!</v>
      </c>
    </row>
    <row r="21" spans="1:5" ht="12.75" customHeight="1" hidden="1">
      <c r="A21" s="8">
        <v>14</v>
      </c>
      <c r="B21" s="9" t="s">
        <v>20</v>
      </c>
      <c r="C21" s="32" t="s">
        <v>21</v>
      </c>
      <c r="D21" s="32"/>
      <c r="E21" s="10" t="e">
        <f>#REF!</f>
        <v>#REF!</v>
      </c>
    </row>
    <row r="22" spans="1:5" ht="12.75" customHeight="1" hidden="1">
      <c r="A22" s="8">
        <v>15</v>
      </c>
      <c r="B22" s="9" t="s">
        <v>22</v>
      </c>
      <c r="C22" s="32" t="s">
        <v>23</v>
      </c>
      <c r="D22" s="32"/>
      <c r="E22" s="10">
        <f>380.1+4000</f>
        <v>4380.1</v>
      </c>
    </row>
    <row r="23" spans="1:5" ht="12.75" customHeight="1" hidden="1">
      <c r="A23" s="8">
        <v>16</v>
      </c>
      <c r="B23" s="9" t="s">
        <v>24</v>
      </c>
      <c r="C23" s="32" t="s">
        <v>25</v>
      </c>
      <c r="D23" s="32"/>
      <c r="E23" s="10">
        <f>E24</f>
        <v>4380.1</v>
      </c>
    </row>
    <row r="24" spans="1:5" ht="12.75" customHeight="1" hidden="1">
      <c r="A24" s="8">
        <v>17</v>
      </c>
      <c r="B24" s="9" t="s">
        <v>26</v>
      </c>
      <c r="C24" s="32" t="s">
        <v>27</v>
      </c>
      <c r="D24" s="32"/>
      <c r="E24" s="10">
        <f>380.1+4000</f>
        <v>4380.1</v>
      </c>
    </row>
    <row r="25" spans="1:5" ht="12.75" customHeight="1" hidden="1">
      <c r="A25" s="8">
        <v>18</v>
      </c>
      <c r="B25" s="11" t="s">
        <v>28</v>
      </c>
      <c r="C25" s="32" t="s">
        <v>29</v>
      </c>
      <c r="D25" s="32"/>
      <c r="E25" s="10" t="e">
        <f>#REF!</f>
        <v>#REF!</v>
      </c>
    </row>
    <row r="26" spans="2:7" ht="15.75">
      <c r="B26" s="12"/>
      <c r="C26" s="13"/>
      <c r="D26" s="4"/>
      <c r="E26" s="4"/>
      <c r="F26" s="4"/>
      <c r="G26" s="4" t="s">
        <v>30</v>
      </c>
    </row>
    <row r="27" spans="1:7" ht="141.75">
      <c r="A27" s="14" t="s">
        <v>31</v>
      </c>
      <c r="B27" s="15" t="s">
        <v>32</v>
      </c>
      <c r="C27" s="15" t="s">
        <v>33</v>
      </c>
      <c r="D27" s="16" t="s">
        <v>75</v>
      </c>
      <c r="F27" s="16" t="s">
        <v>76</v>
      </c>
      <c r="G27" s="16" t="s">
        <v>78</v>
      </c>
    </row>
    <row r="28" spans="1:7" s="20" customFormat="1" ht="15.75">
      <c r="A28" s="17"/>
      <c r="B28" s="18" t="s">
        <v>34</v>
      </c>
      <c r="C28" s="18" t="s">
        <v>35</v>
      </c>
      <c r="D28" s="19">
        <v>3</v>
      </c>
      <c r="F28" s="21">
        <v>4</v>
      </c>
      <c r="G28" s="21">
        <v>5</v>
      </c>
    </row>
    <row r="29" spans="1:7" s="26" customFormat="1" ht="31.5">
      <c r="A29" s="22" t="s">
        <v>34</v>
      </c>
      <c r="B29" s="22" t="s">
        <v>36</v>
      </c>
      <c r="C29" s="23" t="s">
        <v>37</v>
      </c>
      <c r="D29" s="24">
        <f>D30+D34</f>
        <v>51.52000000000044</v>
      </c>
      <c r="E29" s="25">
        <f>E30+E34</f>
        <v>0</v>
      </c>
      <c r="F29" s="25">
        <f>F30+F34</f>
        <v>0</v>
      </c>
      <c r="G29" s="25">
        <f>G30+G34</f>
        <v>0</v>
      </c>
    </row>
    <row r="30" spans="1:7" ht="31.5">
      <c r="A30" s="27" t="s">
        <v>35</v>
      </c>
      <c r="B30" s="27" t="s">
        <v>38</v>
      </c>
      <c r="C30" s="28" t="s">
        <v>39</v>
      </c>
      <c r="D30" s="29">
        <f aca="true" t="shared" si="0" ref="D30:E32">D31</f>
        <v>-8962.4</v>
      </c>
      <c r="E30" s="29">
        <f t="shared" si="0"/>
        <v>0</v>
      </c>
      <c r="F30" s="29">
        <f aca="true" t="shared" si="1" ref="F30:G32">F31</f>
        <v>-7875.9</v>
      </c>
      <c r="G30" s="29">
        <f t="shared" si="1"/>
        <v>-7912</v>
      </c>
    </row>
    <row r="31" spans="1:7" ht="31.5">
      <c r="A31" s="27" t="s">
        <v>40</v>
      </c>
      <c r="B31" s="27" t="s">
        <v>41</v>
      </c>
      <c r="C31" s="28" t="s">
        <v>42</v>
      </c>
      <c r="D31" s="29">
        <f t="shared" si="0"/>
        <v>-8962.4</v>
      </c>
      <c r="E31" s="29">
        <f t="shared" si="0"/>
        <v>0</v>
      </c>
      <c r="F31" s="29">
        <f t="shared" si="1"/>
        <v>-7875.9</v>
      </c>
      <c r="G31" s="29">
        <f t="shared" si="1"/>
        <v>-7912</v>
      </c>
    </row>
    <row r="32" spans="1:7" ht="31.5">
      <c r="A32" s="27" t="s">
        <v>43</v>
      </c>
      <c r="B32" s="27" t="s">
        <v>44</v>
      </c>
      <c r="C32" s="28" t="s">
        <v>45</v>
      </c>
      <c r="D32" s="29">
        <f t="shared" si="0"/>
        <v>-8962.4</v>
      </c>
      <c r="E32" s="29">
        <f t="shared" si="0"/>
        <v>0</v>
      </c>
      <c r="F32" s="29">
        <f t="shared" si="1"/>
        <v>-7875.9</v>
      </c>
      <c r="G32" s="29">
        <f t="shared" si="1"/>
        <v>-7912</v>
      </c>
    </row>
    <row r="33" spans="1:7" ht="47.25">
      <c r="A33" s="27" t="s">
        <v>46</v>
      </c>
      <c r="B33" s="27" t="s">
        <v>47</v>
      </c>
      <c r="C33" s="28" t="s">
        <v>48</v>
      </c>
      <c r="D33" s="29">
        <v>-8962.4</v>
      </c>
      <c r="E33" s="30"/>
      <c r="F33" s="29">
        <v>-7875.9</v>
      </c>
      <c r="G33" s="29">
        <v>-7912</v>
      </c>
    </row>
    <row r="34" spans="1:7" ht="31.5">
      <c r="A34" s="27" t="s">
        <v>49</v>
      </c>
      <c r="B34" s="27" t="s">
        <v>50</v>
      </c>
      <c r="C34" s="28" t="s">
        <v>51</v>
      </c>
      <c r="D34" s="29">
        <f aca="true" t="shared" si="2" ref="D34:E36">D35</f>
        <v>9013.92</v>
      </c>
      <c r="E34" s="29">
        <f t="shared" si="2"/>
        <v>0</v>
      </c>
      <c r="F34" s="29">
        <f aca="true" t="shared" si="3" ref="F34:G36">F35</f>
        <v>7875.9</v>
      </c>
      <c r="G34" s="29">
        <f t="shared" si="3"/>
        <v>7912</v>
      </c>
    </row>
    <row r="35" spans="1:7" ht="31.5">
      <c r="A35" s="27" t="s">
        <v>52</v>
      </c>
      <c r="B35" s="27" t="s">
        <v>53</v>
      </c>
      <c r="C35" s="28" t="s">
        <v>54</v>
      </c>
      <c r="D35" s="29">
        <f t="shared" si="2"/>
        <v>9013.92</v>
      </c>
      <c r="E35" s="29">
        <f t="shared" si="2"/>
        <v>0</v>
      </c>
      <c r="F35" s="29">
        <f t="shared" si="3"/>
        <v>7875.9</v>
      </c>
      <c r="G35" s="29">
        <f t="shared" si="3"/>
        <v>7912</v>
      </c>
    </row>
    <row r="36" spans="1:7" ht="31.5">
      <c r="A36" s="27" t="s">
        <v>55</v>
      </c>
      <c r="B36" s="27" t="s">
        <v>56</v>
      </c>
      <c r="C36" s="28" t="s">
        <v>57</v>
      </c>
      <c r="D36" s="29">
        <f t="shared" si="2"/>
        <v>9013.92</v>
      </c>
      <c r="E36" s="29">
        <f t="shared" si="2"/>
        <v>0</v>
      </c>
      <c r="F36" s="29">
        <f t="shared" si="3"/>
        <v>7875.9</v>
      </c>
      <c r="G36" s="29">
        <f t="shared" si="3"/>
        <v>7912</v>
      </c>
    </row>
    <row r="37" spans="1:7" ht="47.25">
      <c r="A37" s="27" t="s">
        <v>58</v>
      </c>
      <c r="B37" s="27" t="s">
        <v>59</v>
      </c>
      <c r="C37" s="28" t="s">
        <v>60</v>
      </c>
      <c r="D37" s="29">
        <v>9013.92</v>
      </c>
      <c r="E37" s="30"/>
      <c r="F37" s="31">
        <v>7875.9</v>
      </c>
      <c r="G37" s="31">
        <v>7912</v>
      </c>
    </row>
    <row r="38" spans="1:7" s="26" customFormat="1" ht="12.75" customHeight="1" hidden="1">
      <c r="A38" s="22" t="s">
        <v>61</v>
      </c>
      <c r="B38" s="22" t="s">
        <v>62</v>
      </c>
      <c r="C38" s="23" t="s">
        <v>63</v>
      </c>
      <c r="D38" s="25">
        <f>D41-D39</f>
        <v>0</v>
      </c>
      <c r="E38" s="25">
        <f>E41-E39</f>
        <v>0</v>
      </c>
      <c r="F38" s="25">
        <f>F41-F39</f>
        <v>0</v>
      </c>
      <c r="G38" s="25">
        <f>G41-G39</f>
        <v>0</v>
      </c>
    </row>
    <row r="39" spans="1:7" ht="47.25" hidden="1">
      <c r="A39" s="27" t="s">
        <v>64</v>
      </c>
      <c r="B39" s="27" t="s">
        <v>65</v>
      </c>
      <c r="C39" s="28" t="s">
        <v>17</v>
      </c>
      <c r="D39" s="29">
        <f>D40</f>
        <v>0</v>
      </c>
      <c r="E39" s="29">
        <f>E40</f>
        <v>0</v>
      </c>
      <c r="F39" s="29">
        <f>F40</f>
        <v>0</v>
      </c>
      <c r="G39" s="29">
        <f>G40</f>
        <v>0</v>
      </c>
    </row>
    <row r="40" spans="1:7" ht="12.75" customHeight="1" hidden="1">
      <c r="A40" s="27" t="s">
        <v>66</v>
      </c>
      <c r="B40" s="27" t="s">
        <v>67</v>
      </c>
      <c r="C40" s="28" t="s">
        <v>68</v>
      </c>
      <c r="D40" s="29"/>
      <c r="E40" s="29"/>
      <c r="F40" s="29"/>
      <c r="G40" s="29"/>
    </row>
    <row r="41" spans="1:7" ht="47.25" hidden="1">
      <c r="A41" s="27" t="s">
        <v>69</v>
      </c>
      <c r="B41" s="27" t="s">
        <v>70</v>
      </c>
      <c r="C41" s="28" t="s">
        <v>71</v>
      </c>
      <c r="D41" s="29">
        <f>D42</f>
        <v>0</v>
      </c>
      <c r="E41" s="29">
        <f>E42</f>
        <v>0</v>
      </c>
      <c r="F41" s="29">
        <f>F42</f>
        <v>0</v>
      </c>
      <c r="G41" s="29">
        <f>G42</f>
        <v>0</v>
      </c>
    </row>
    <row r="42" spans="1:7" ht="94.5" hidden="1">
      <c r="A42" s="27" t="s">
        <v>72</v>
      </c>
      <c r="B42" s="27" t="s">
        <v>28</v>
      </c>
      <c r="C42" s="28" t="s">
        <v>73</v>
      </c>
      <c r="D42" s="29"/>
      <c r="E42" s="30"/>
      <c r="F42" s="31"/>
      <c r="G42" s="31"/>
    </row>
    <row r="43" spans="1:7" s="26" customFormat="1" ht="15.75">
      <c r="A43" s="37" t="s">
        <v>74</v>
      </c>
      <c r="B43" s="37"/>
      <c r="C43" s="37"/>
      <c r="D43" s="24">
        <f>D29+D38</f>
        <v>51.52000000000044</v>
      </c>
      <c r="E43" s="25">
        <f>E29+E38</f>
        <v>0</v>
      </c>
      <c r="F43" s="25">
        <f>F34+F33</f>
        <v>0</v>
      </c>
      <c r="G43" s="25">
        <f>G29+G38</f>
        <v>0</v>
      </c>
    </row>
  </sheetData>
  <sheetProtection selectLockedCells="1" selectUnlockedCells="1"/>
  <mergeCells count="26">
    <mergeCell ref="D1:G1"/>
    <mergeCell ref="D2:G2"/>
    <mergeCell ref="D3:G3"/>
    <mergeCell ref="F4:G4"/>
    <mergeCell ref="C23:D23"/>
    <mergeCell ref="C24:D24"/>
    <mergeCell ref="A11:G11"/>
    <mergeCell ref="C12:D12"/>
    <mergeCell ref="C13:D13"/>
    <mergeCell ref="C14:D14"/>
    <mergeCell ref="C25:D25"/>
    <mergeCell ref="A43:C43"/>
    <mergeCell ref="C17:D17"/>
    <mergeCell ref="C18:D18"/>
    <mergeCell ref="C19:D19"/>
    <mergeCell ref="C20:D20"/>
    <mergeCell ref="C21:D21"/>
    <mergeCell ref="C22:D22"/>
    <mergeCell ref="C15:D15"/>
    <mergeCell ref="C16:D16"/>
    <mergeCell ref="D5:G5"/>
    <mergeCell ref="C6:G6"/>
    <mergeCell ref="C7:G7"/>
    <mergeCell ref="D8:G8"/>
    <mergeCell ref="D9:F9"/>
    <mergeCell ref="A10:G10"/>
  </mergeCells>
  <printOptions/>
  <pageMargins left="1.18125" right="0.39375" top="0.5902777777777778" bottom="0.5902777777777778" header="0.5118055555555555" footer="0.5118055555555555"/>
  <pageSetup fitToHeight="1" fitToWidth="1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2020-03-02T08:11:45Z</cp:lastPrinted>
  <dcterms:created xsi:type="dcterms:W3CDTF">2017-01-09T03:11:53Z</dcterms:created>
  <dcterms:modified xsi:type="dcterms:W3CDTF">2020-03-12T01:57:40Z</dcterms:modified>
  <cp:category/>
  <cp:version/>
  <cp:contentType/>
  <cp:contentStatus/>
</cp:coreProperties>
</file>